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eria\Desktop\Razno\Financijski za 2016. i rebalans za 2015\"/>
    </mc:Choice>
  </mc:AlternateContent>
  <bookViews>
    <workbookView xWindow="0" yWindow="0" windowWidth="20400" windowHeight="775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197" i="1" l="1"/>
  <c r="F36" i="1"/>
  <c r="F127" i="1"/>
  <c r="F46" i="1" s="1"/>
  <c r="H209" i="1"/>
  <c r="H149" i="1"/>
  <c r="H148" i="1"/>
  <c r="H27" i="1"/>
  <c r="H24" i="1" s="1"/>
  <c r="H13" i="1" s="1"/>
  <c r="H36" i="1" s="1"/>
  <c r="H147" i="1" l="1"/>
  <c r="H146" i="1" s="1"/>
  <c r="H224" i="1" l="1"/>
  <c r="H127" i="1"/>
  <c r="H46" i="1" s="1"/>
</calcChain>
</file>

<file path=xl/sharedStrings.xml><?xml version="1.0" encoding="utf-8"?>
<sst xmlns="http://schemas.openxmlformats.org/spreadsheetml/2006/main" count="295" uniqueCount="138">
  <si>
    <t>TALIJANSKA OSNOVNA ŠKOLA</t>
  </si>
  <si>
    <t>SCUOLA ELEMENTARE ITALIANA</t>
  </si>
  <si>
    <t>NOVIGRAD-CITTANOVA</t>
  </si>
  <si>
    <t>RAČUN</t>
  </si>
  <si>
    <t>OPIS</t>
  </si>
  <si>
    <t>PLAN 2015</t>
  </si>
  <si>
    <t>PROMJENA</t>
  </si>
  <si>
    <t>NOVI PLAN</t>
  </si>
  <si>
    <t>SMANJENJE / POVEĆANJE</t>
  </si>
  <si>
    <t>PRIHODI  POSLOVANJA</t>
  </si>
  <si>
    <t>6</t>
  </si>
  <si>
    <t>PRIHODI POSLOVANJA</t>
  </si>
  <si>
    <t>63</t>
  </si>
  <si>
    <t xml:space="preserve">POMOĆI IZ PRORAČUNA KOJI IM NIJE NADLEŽAN </t>
  </si>
  <si>
    <t>636</t>
  </si>
  <si>
    <t>Prihodi iz proračuna za finan. redovne djelatnosti MZOŠ</t>
  </si>
  <si>
    <t>Prihodi iz proračuna za finan. redovne djelatnosti GRAD NOVIGRAD-CITTANOVA</t>
  </si>
  <si>
    <t>638</t>
  </si>
  <si>
    <t>Pomoći prijenosa EU sredstava za asistente u nastavi</t>
  </si>
  <si>
    <t>PRIHODI OD IMOVINE</t>
  </si>
  <si>
    <t>Prihodi od financijske imovine</t>
  </si>
  <si>
    <t>Prihodi od nefinancijske imovine</t>
  </si>
  <si>
    <t>PRIHODI OD ADMIN. PRISTOJBI I PO POS.PROPISIMA</t>
  </si>
  <si>
    <t>Prihodi po posebnim propisima</t>
  </si>
  <si>
    <t>PRIHODI OD PRUŽENIH USLUGA</t>
  </si>
  <si>
    <t>Prihodi od pruženih usluga</t>
  </si>
  <si>
    <t>Donacije od pravnih, fizičkih osoba i neprofitnih organizacija</t>
  </si>
  <si>
    <t>Regione Vaneta</t>
  </si>
  <si>
    <t>PRIHODI IZ NADLEŽNOG PRORAČUNA</t>
  </si>
  <si>
    <t>Prihodi iz proračuna za finan. redovne djelatnosti IŽ</t>
  </si>
  <si>
    <t>Prihodi od IŽ za hitne intervencije</t>
  </si>
  <si>
    <t>Prihodi od prodaje nefinancijske imovine</t>
  </si>
  <si>
    <t>Prihodi od prodaje dugotrajne imovine</t>
  </si>
  <si>
    <t>Prihodi od prodaje postrojenja i opreme</t>
  </si>
  <si>
    <t xml:space="preserve"> UKUPNI PRIHODI </t>
  </si>
  <si>
    <t>ŠIFRA</t>
  </si>
  <si>
    <t>KONTO</t>
  </si>
  <si>
    <t>PLAN 2015.</t>
  </si>
  <si>
    <t>NOVI PLAN 2015.</t>
  </si>
  <si>
    <t xml:space="preserve"> RASHODI  POSLOVANJA</t>
  </si>
  <si>
    <t>E11</t>
  </si>
  <si>
    <t>JAVNE POTREBE U ŠKOLSTVU</t>
  </si>
  <si>
    <t xml:space="preserve"> Glavni program</t>
  </si>
  <si>
    <t>2000</t>
  </si>
  <si>
    <t>Redovna djelatnost osnovnih škola</t>
  </si>
  <si>
    <t>Program</t>
  </si>
  <si>
    <t>A110101</t>
  </si>
  <si>
    <t xml:space="preserve"> Troškovi zaposlenika</t>
  </si>
  <si>
    <t>Aktivnost</t>
  </si>
  <si>
    <t>Ministarstvo znanosti,obrazovanja i sporta</t>
  </si>
  <si>
    <t>Izvor financiranja</t>
  </si>
  <si>
    <t>RASHODI POSLOVANJA</t>
  </si>
  <si>
    <t>Rashodi za zaposlene</t>
  </si>
  <si>
    <t xml:space="preserve">Plaće </t>
  </si>
  <si>
    <t>Ostali rashodi za zaposlene</t>
  </si>
  <si>
    <t>Doprinosi na plaće</t>
  </si>
  <si>
    <t>Materijalni rashodi</t>
  </si>
  <si>
    <t>Naknade troškova zaposlenima</t>
  </si>
  <si>
    <t>Rashodi za usluge</t>
  </si>
  <si>
    <t>E21</t>
  </si>
  <si>
    <t xml:space="preserve"> OSNOVNO ŠKOLSKO OBRAZOVANJE</t>
  </si>
  <si>
    <t>Glavni program</t>
  </si>
  <si>
    <t>Redovna djelatnost osnovnih škola - minimalni standard</t>
  </si>
  <si>
    <t>Ukupno decentralizacija</t>
  </si>
  <si>
    <t>A210101</t>
  </si>
  <si>
    <t xml:space="preserve"> Financiranje materijalnih troškova po minimalnim standardima</t>
  </si>
  <si>
    <t>Decentralizirana sredstva Istarske Županije</t>
  </si>
  <si>
    <t>Izvor</t>
  </si>
  <si>
    <t>Rashodi za materijal i energiju</t>
  </si>
  <si>
    <t>Financijski rashodi</t>
  </si>
  <si>
    <t>Ostali financijski rashodi</t>
  </si>
  <si>
    <t>A210102</t>
  </si>
  <si>
    <t xml:space="preserve">Materijalni rashodi OŠ po stvarnom trošku </t>
  </si>
  <si>
    <t>Naknada građanima i kućanstvima i  druge nakn.</t>
  </si>
  <si>
    <t>Ostale naknade građ. i kućanstvima iz proračuna</t>
  </si>
  <si>
    <t>Redovna djelatnost osnovnih škola -iznad standarda</t>
  </si>
  <si>
    <t>A210201</t>
  </si>
  <si>
    <t>Materijalni rashodi OŠ po stvarnom trošku iznad standarda</t>
  </si>
  <si>
    <t>Istarska Županija - nenamjenska sredstva</t>
  </si>
  <si>
    <t>Ostali nespomenuti rashodi poslovanja</t>
  </si>
  <si>
    <t>A230106</t>
  </si>
  <si>
    <t>Školska kuhinja</t>
  </si>
  <si>
    <t>Socijala Grad Novigrad</t>
  </si>
  <si>
    <t>Socijala Crveni križ</t>
  </si>
  <si>
    <t>Sufinanciranje od strane roditelja i nastavnika</t>
  </si>
  <si>
    <t>Dječji vrtić Suncokret Scuola dell infanzia Girasole</t>
  </si>
  <si>
    <t>A230107</t>
  </si>
  <si>
    <t>Produženi boravak</t>
  </si>
  <si>
    <t>Grad Novigrad - Cittanova</t>
  </si>
  <si>
    <t>Sufinanciranje od strane roditelja</t>
  </si>
  <si>
    <t>A230115</t>
  </si>
  <si>
    <t>Ostali programi</t>
  </si>
  <si>
    <t>Sufinanciranje od strane roditelja,donacija i drugo</t>
  </si>
  <si>
    <t>Rashodi za usluge(izleti,kazalište,grafičke usluge i drugo)</t>
  </si>
  <si>
    <t>Ostali nespomenuti rashodi poslovanja(osiguranje učenika i drugo)</t>
  </si>
  <si>
    <t xml:space="preserve">Ostali rashodi </t>
  </si>
  <si>
    <t>Tekuće donacije</t>
  </si>
  <si>
    <t>Unione italiana</t>
  </si>
  <si>
    <t>Rashodi za usluge(izleti,kazalište,grafičke uslige i drugo)</t>
  </si>
  <si>
    <t>Regione Veneta</t>
  </si>
  <si>
    <t>Rashodi za usluge(projektna dokumentacija)</t>
  </si>
  <si>
    <t>A230119</t>
  </si>
  <si>
    <t>Nagrade za učenike</t>
  </si>
  <si>
    <t>A230120</t>
  </si>
  <si>
    <t>Rano učenje informatike</t>
  </si>
  <si>
    <t>A230222</t>
  </si>
  <si>
    <t>Stručni suradnik - PSIHOLOG</t>
  </si>
  <si>
    <t>A230124</t>
  </si>
  <si>
    <t>Kvalitetna nastava</t>
  </si>
  <si>
    <t>A230137</t>
  </si>
  <si>
    <t>Stručno usavršavanje učitelja</t>
  </si>
  <si>
    <t>Naknade troškova zaposenima</t>
  </si>
  <si>
    <t>A230104</t>
  </si>
  <si>
    <t>Asistenti u nastavi IŽ.Europski fondovi</t>
  </si>
  <si>
    <t>Hrvatski zavod za zapošljavanje</t>
  </si>
  <si>
    <t>Darovi</t>
  </si>
  <si>
    <t xml:space="preserve">Investicijsko održavanje osnovnih škola </t>
  </si>
  <si>
    <t>A240103</t>
  </si>
  <si>
    <t xml:space="preserve">Investicijsko održavanje OŠ </t>
  </si>
  <si>
    <t>Istarska Županija - hitna intervencija</t>
  </si>
  <si>
    <t>Vlastita sredstva i donacije</t>
  </si>
  <si>
    <t>Ostali rashodi</t>
  </si>
  <si>
    <t>Kazne i naknade šteta</t>
  </si>
  <si>
    <t>Opremanje u osnovnim školama</t>
  </si>
  <si>
    <t>K240501</t>
  </si>
  <si>
    <t>Školski namještaj i oprema - ostali proračunu</t>
  </si>
  <si>
    <t>Kapitalni projekti</t>
  </si>
  <si>
    <t>Rashodi za nabavu nefinancijske imovine</t>
  </si>
  <si>
    <t>Rashodi za nabavu proizvedene dugotrajne imovine</t>
  </si>
  <si>
    <t>Uredska oprema i namještaj</t>
  </si>
  <si>
    <t>Knjige</t>
  </si>
  <si>
    <t>Predsjednik školskog odbora</t>
  </si>
  <si>
    <t>Zancola Andrea</t>
  </si>
  <si>
    <t>UKUPNI RASHODI</t>
  </si>
  <si>
    <t xml:space="preserve">REBALANS FINANCIJSKOG PLANA  ZA 2015. GODINU </t>
  </si>
  <si>
    <t>KLASA: 400-02/15-01/02</t>
  </si>
  <si>
    <t>URBROJ: 2105/03-15-3/15-1-1</t>
  </si>
  <si>
    <t>U Novigradu, 21.prosinca 2015.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</si>
</sst>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0\ _k_n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92D050"/>
      <name val="Arial"/>
      <family val="2"/>
      <charset val="238"/>
    </font>
    <font>
      <b/>
      <sz val="11"/>
      <color rgb="FF00B0F0"/>
      <name val="Arial"/>
      <family val="2"/>
      <charset val="238"/>
    </font>
    <font>
      <sz val="10"/>
      <color indexed="8"/>
      <name val="Arial"/>
      <charset val="238"/>
    </font>
    <font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1"/>
    <xf numFmtId="0" fontId="3" fillId="0" borderId="0" xfId="1" applyFont="1" applyFill="1"/>
    <xf numFmtId="164" fontId="3" fillId="0" borderId="0" xfId="1" applyNumberFormat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/>
    <xf numFmtId="0" fontId="3" fillId="2" borderId="1" xfId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/>
    </xf>
    <xf numFmtId="4" fontId="2" fillId="0" borderId="1" xfId="1" applyNumberFormat="1" applyFont="1" applyFill="1" applyBorder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4" fontId="3" fillId="3" borderId="1" xfId="1" applyNumberFormat="1" applyFont="1" applyFill="1" applyBorder="1"/>
    <xf numFmtId="164" fontId="2" fillId="3" borderId="1" xfId="1" applyNumberFormat="1" applyFont="1" applyFill="1" applyBorder="1"/>
    <xf numFmtId="49" fontId="2" fillId="0" borderId="1" xfId="1" applyNumberFormat="1" applyFont="1" applyFill="1" applyBorder="1" applyAlignment="1">
      <alignment horizontal="right"/>
    </xf>
    <xf numFmtId="0" fontId="3" fillId="0" borderId="1" xfId="1" applyFont="1" applyFill="1" applyBorder="1" applyAlignment="1">
      <alignment horizontal="right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right"/>
    </xf>
    <xf numFmtId="4" fontId="3" fillId="0" borderId="1" xfId="1" applyNumberFormat="1" applyFont="1" applyFill="1" applyBorder="1"/>
    <xf numFmtId="0" fontId="3" fillId="0" borderId="1" xfId="1" applyFont="1" applyFill="1" applyBorder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right"/>
    </xf>
    <xf numFmtId="4" fontId="3" fillId="0" borderId="0" xfId="1" applyNumberFormat="1" applyFont="1" applyFill="1" applyBorder="1"/>
    <xf numFmtId="164" fontId="3" fillId="0" borderId="0" xfId="1" applyNumberFormat="1" applyFont="1" applyFill="1" applyBorder="1"/>
    <xf numFmtId="0" fontId="3" fillId="2" borderId="1" xfId="1" applyFont="1" applyFill="1" applyBorder="1"/>
    <xf numFmtId="0" fontId="3" fillId="2" borderId="4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/>
    <xf numFmtId="49" fontId="2" fillId="3" borderId="4" xfId="1" applyNumberFormat="1" applyFont="1" applyFill="1" applyBorder="1" applyAlignment="1">
      <alignment horizontal="left"/>
    </xf>
    <xf numFmtId="0" fontId="3" fillId="4" borderId="1" xfId="1" applyFont="1" applyFill="1" applyBorder="1"/>
    <xf numFmtId="49" fontId="3" fillId="4" borderId="4" xfId="1" applyNumberFormat="1" applyFont="1" applyFill="1" applyBorder="1" applyAlignment="1">
      <alignment horizontal="left"/>
    </xf>
    <xf numFmtId="164" fontId="2" fillId="4" borderId="1" xfId="1" applyNumberFormat="1" applyFont="1" applyFill="1" applyBorder="1"/>
    <xf numFmtId="0" fontId="3" fillId="0" borderId="4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right"/>
    </xf>
    <xf numFmtId="0" fontId="3" fillId="0" borderId="4" xfId="1" applyFont="1" applyFill="1" applyBorder="1"/>
    <xf numFmtId="0" fontId="3" fillId="5" borderId="1" xfId="1" applyFont="1" applyFill="1" applyBorder="1"/>
    <xf numFmtId="0" fontId="3" fillId="5" borderId="4" xfId="1" applyFont="1" applyFill="1" applyBorder="1" applyAlignment="1">
      <alignment horizontal="left"/>
    </xf>
    <xf numFmtId="164" fontId="3" fillId="5" borderId="1" xfId="1" applyNumberFormat="1" applyFont="1" applyFill="1" applyBorder="1"/>
    <xf numFmtId="49" fontId="3" fillId="0" borderId="4" xfId="1" applyNumberFormat="1" applyFont="1" applyFill="1" applyBorder="1" applyAlignment="1">
      <alignment horizontal="left"/>
    </xf>
    <xf numFmtId="164" fontId="2" fillId="5" borderId="1" xfId="1" applyNumberFormat="1" applyFont="1" applyFill="1" applyBorder="1"/>
    <xf numFmtId="0" fontId="2" fillId="5" borderId="1" xfId="1" applyFont="1" applyFill="1" applyBorder="1"/>
    <xf numFmtId="0" fontId="2" fillId="5" borderId="4" xfId="1" applyFont="1" applyFill="1" applyBorder="1" applyAlignment="1">
      <alignment horizontal="left"/>
    </xf>
    <xf numFmtId="0" fontId="2" fillId="4" borderId="1" xfId="1" applyFont="1" applyFill="1" applyBorder="1"/>
    <xf numFmtId="49" fontId="2" fillId="4" borderId="4" xfId="1" applyNumberFormat="1" applyFont="1" applyFill="1" applyBorder="1" applyAlignment="1">
      <alignment horizontal="left"/>
    </xf>
    <xf numFmtId="0" fontId="2" fillId="4" borderId="1" xfId="1" applyFont="1" applyFill="1" applyBorder="1" applyAlignment="1">
      <alignment wrapText="1"/>
    </xf>
    <xf numFmtId="4" fontId="3" fillId="0" borderId="0" xfId="1" applyNumberFormat="1" applyFont="1" applyFill="1"/>
    <xf numFmtId="164" fontId="6" fillId="0" borderId="1" xfId="1" applyNumberFormat="1" applyFont="1" applyFill="1" applyBorder="1"/>
    <xf numFmtId="164" fontId="6" fillId="4" borderId="1" xfId="1" applyNumberFormat="1" applyFont="1" applyFill="1" applyBorder="1"/>
    <xf numFmtId="164" fontId="7" fillId="0" borderId="1" xfId="1" applyNumberFormat="1" applyFont="1" applyFill="1" applyBorder="1"/>
    <xf numFmtId="164" fontId="8" fillId="0" borderId="1" xfId="1" applyNumberFormat="1" applyFont="1" applyFill="1" applyBorder="1"/>
    <xf numFmtId="0" fontId="3" fillId="5" borderId="2" xfId="1" applyFont="1" applyFill="1" applyBorder="1" applyAlignment="1">
      <alignment horizontal="left"/>
    </xf>
    <xf numFmtId="0" fontId="2" fillId="3" borderId="2" xfId="1" applyFont="1" applyFill="1" applyBorder="1" applyAlignment="1"/>
    <xf numFmtId="0" fontId="2" fillId="3" borderId="4" xfId="1" applyFont="1" applyFill="1" applyBorder="1" applyAlignment="1"/>
    <xf numFmtId="164" fontId="10" fillId="0" borderId="1" xfId="1" applyNumberFormat="1" applyFont="1" applyFill="1" applyBorder="1"/>
    <xf numFmtId="164" fontId="2" fillId="0" borderId="1" xfId="1" applyNumberFormat="1" applyFont="1" applyFill="1" applyBorder="1" applyAlignment="1">
      <alignment wrapText="1" shrinkToFit="1"/>
    </xf>
    <xf numFmtId="43" fontId="9" fillId="0" borderId="5" xfId="2" applyFont="1" applyFill="1" applyBorder="1" applyAlignment="1" applyProtection="1">
      <alignment horizontal="right" vertical="top" wrapText="1" readingOrder="1"/>
      <protection locked="0"/>
    </xf>
    <xf numFmtId="0" fontId="2" fillId="0" borderId="1" xfId="1" applyFont="1" applyFill="1" applyBorder="1" applyAlignment="1"/>
    <xf numFmtId="49" fontId="2" fillId="0" borderId="4" xfId="1" applyNumberFormat="1" applyFont="1" applyFill="1" applyBorder="1" applyAlignment="1">
      <alignment horizontal="left"/>
    </xf>
    <xf numFmtId="49" fontId="6" fillId="0" borderId="1" xfId="1" applyNumberFormat="1" applyFont="1" applyFill="1" applyBorder="1" applyAlignment="1">
      <alignment horizontal="right"/>
    </xf>
    <xf numFmtId="0" fontId="6" fillId="0" borderId="1" xfId="1" applyFont="1" applyFill="1" applyBorder="1" applyAlignment="1"/>
    <xf numFmtId="0" fontId="10" fillId="0" borderId="1" xfId="1" applyFont="1" applyFill="1" applyBorder="1" applyAlignment="1">
      <alignment horizontal="right"/>
    </xf>
    <xf numFmtId="0" fontId="6" fillId="0" borderId="1" xfId="1" applyFont="1" applyFill="1" applyBorder="1"/>
    <xf numFmtId="0" fontId="6" fillId="0" borderId="1" xfId="1" applyFont="1" applyFill="1" applyBorder="1" applyAlignment="1">
      <alignment horizontal="right"/>
    </xf>
    <xf numFmtId="4" fontId="6" fillId="0" borderId="1" xfId="1" applyNumberFormat="1" applyFont="1" applyFill="1" applyBorder="1"/>
    <xf numFmtId="4" fontId="10" fillId="0" borderId="1" xfId="1" applyNumberFormat="1" applyFont="1" applyFill="1" applyBorder="1"/>
    <xf numFmtId="0" fontId="10" fillId="0" borderId="1" xfId="1" applyFont="1" applyFill="1" applyBorder="1"/>
    <xf numFmtId="0" fontId="2" fillId="0" borderId="0" xfId="1" applyFont="1" applyFill="1" applyAlignment="1">
      <alignment horizontal="left"/>
    </xf>
    <xf numFmtId="0" fontId="2" fillId="4" borderId="2" xfId="1" applyFont="1" applyFill="1" applyBorder="1" applyAlignment="1">
      <alignment wrapText="1"/>
    </xf>
    <xf numFmtId="0" fontId="2" fillId="4" borderId="4" xfId="1" applyFont="1" applyFill="1" applyBorder="1" applyAlignment="1">
      <alignment wrapText="1"/>
    </xf>
    <xf numFmtId="0" fontId="3" fillId="0" borderId="2" xfId="1" applyFont="1" applyFill="1" applyBorder="1" applyAlignment="1"/>
    <xf numFmtId="0" fontId="3" fillId="0" borderId="4" xfId="1" applyFont="1" applyFill="1" applyBorder="1" applyAlignment="1"/>
    <xf numFmtId="0" fontId="3" fillId="0" borderId="2" xfId="1" applyFont="1" applyFill="1" applyBorder="1" applyAlignment="1">
      <alignment wrapText="1"/>
    </xf>
    <xf numFmtId="0" fontId="3" fillId="0" borderId="4" xfId="1" applyFont="1" applyFill="1" applyBorder="1" applyAlignment="1">
      <alignment wrapText="1"/>
    </xf>
    <xf numFmtId="0" fontId="2" fillId="5" borderId="2" xfId="1" applyFont="1" applyFill="1" applyBorder="1" applyAlignment="1">
      <alignment wrapText="1"/>
    </xf>
    <xf numFmtId="0" fontId="2" fillId="5" borderId="4" xfId="1" applyFont="1" applyFill="1" applyBorder="1" applyAlignment="1">
      <alignment wrapText="1"/>
    </xf>
    <xf numFmtId="0" fontId="2" fillId="0" borderId="1" xfId="1" applyFont="1" applyFill="1" applyBorder="1" applyAlignment="1"/>
    <xf numFmtId="0" fontId="2" fillId="0" borderId="0" xfId="1" applyFont="1" applyFill="1" applyAlignment="1">
      <alignment horizontal="left"/>
    </xf>
    <xf numFmtId="0" fontId="4" fillId="0" borderId="0" xfId="1" applyFont="1" applyFill="1" applyAlignment="1"/>
    <xf numFmtId="0" fontId="4" fillId="0" borderId="0" xfId="1" applyFont="1" applyAlignme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/>
    <xf numFmtId="0" fontId="2" fillId="0" borderId="4" xfId="1" applyFont="1" applyFill="1" applyBorder="1" applyAlignment="1"/>
    <xf numFmtId="0" fontId="2" fillId="3" borderId="2" xfId="1" applyFont="1" applyFill="1" applyBorder="1" applyAlignment="1"/>
    <xf numFmtId="0" fontId="2" fillId="3" borderId="3" xfId="1" applyFont="1" applyFill="1" applyBorder="1" applyAlignment="1"/>
    <xf numFmtId="0" fontId="2" fillId="3" borderId="4" xfId="1" applyFont="1" applyFill="1" applyBorder="1" applyAlignment="1"/>
    <xf numFmtId="0" fontId="2" fillId="0" borderId="2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4" borderId="2" xfId="1" applyFont="1" applyFill="1" applyBorder="1" applyAlignment="1"/>
    <xf numFmtId="0" fontId="2" fillId="4" borderId="4" xfId="1" applyFont="1" applyFill="1" applyBorder="1" applyAlignment="1"/>
    <xf numFmtId="0" fontId="3" fillId="5" borderId="2" xfId="1" applyFont="1" applyFill="1" applyBorder="1" applyAlignment="1">
      <alignment horizontal="left"/>
    </xf>
    <xf numFmtId="0" fontId="3" fillId="5" borderId="4" xfId="1" applyFont="1" applyFill="1" applyBorder="1" applyAlignment="1">
      <alignment horizontal="left"/>
    </xf>
    <xf numFmtId="0" fontId="2" fillId="5" borderId="2" xfId="1" applyFont="1" applyFill="1" applyBorder="1" applyAlignment="1">
      <alignment horizontal="left"/>
    </xf>
    <xf numFmtId="0" fontId="2" fillId="5" borderId="4" xfId="1" applyFont="1" applyFill="1" applyBorder="1" applyAlignment="1">
      <alignment horizontal="left"/>
    </xf>
    <xf numFmtId="0" fontId="3" fillId="4" borderId="2" xfId="1" applyFont="1" applyFill="1" applyBorder="1" applyAlignment="1">
      <alignment wrapText="1"/>
    </xf>
    <xf numFmtId="0" fontId="3" fillId="4" borderId="4" xfId="1" applyFont="1" applyFill="1" applyBorder="1" applyAlignment="1">
      <alignment wrapText="1"/>
    </xf>
  </cellXfs>
  <cellStyles count="3">
    <cellStyle name="Normalno" xfId="0" builtinId="0"/>
    <cellStyle name="Obično 2" xfId="1"/>
    <cellStyle name="Zarez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9"/>
  <sheetViews>
    <sheetView tabSelected="1" topLeftCell="A205" workbookViewId="0">
      <selection activeCell="E3" sqref="E3"/>
    </sheetView>
  </sheetViews>
  <sheetFormatPr defaultRowHeight="15" x14ac:dyDescent="0.25"/>
  <cols>
    <col min="1" max="1" width="6.7109375" customWidth="1"/>
    <col min="4" max="4" width="22.85546875" customWidth="1"/>
    <col min="5" max="5" width="28.85546875" customWidth="1"/>
    <col min="6" max="6" width="22.140625" customWidth="1"/>
    <col min="7" max="7" width="18.5703125" customWidth="1"/>
    <col min="8" max="8" width="18.140625" customWidth="1"/>
  </cols>
  <sheetData>
    <row r="1" spans="2:10" x14ac:dyDescent="0.25">
      <c r="B1" s="82" t="s">
        <v>0</v>
      </c>
      <c r="C1" s="82"/>
      <c r="D1" s="82"/>
      <c r="E1" s="1"/>
      <c r="F1" s="1"/>
      <c r="G1" s="1"/>
      <c r="H1" s="1"/>
      <c r="I1" s="1"/>
      <c r="J1" s="1"/>
    </row>
    <row r="2" spans="2:10" x14ac:dyDescent="0.25">
      <c r="B2" s="4" t="s">
        <v>1</v>
      </c>
      <c r="C2" s="5"/>
      <c r="D2" s="6"/>
      <c r="E2" s="1"/>
      <c r="F2" s="1"/>
      <c r="G2" s="1"/>
      <c r="H2" s="1"/>
      <c r="I2" s="1"/>
      <c r="J2" s="1"/>
    </row>
    <row r="3" spans="2:10" x14ac:dyDescent="0.25">
      <c r="B3" s="7" t="s">
        <v>2</v>
      </c>
      <c r="C3" s="2"/>
      <c r="D3" s="1"/>
      <c r="E3" s="1"/>
      <c r="F3" s="1"/>
      <c r="G3" s="1"/>
      <c r="H3" s="1"/>
      <c r="I3" s="1"/>
      <c r="J3" s="1"/>
    </row>
    <row r="4" spans="2:10" x14ac:dyDescent="0.25">
      <c r="B4" s="72" t="s">
        <v>135</v>
      </c>
      <c r="C4" s="2"/>
      <c r="D4" s="1"/>
      <c r="E4" s="1"/>
      <c r="F4" s="1"/>
      <c r="G4" s="1"/>
      <c r="H4" s="1"/>
      <c r="I4" s="1"/>
      <c r="J4" s="1"/>
    </row>
    <row r="5" spans="2:10" x14ac:dyDescent="0.25">
      <c r="B5" s="72" t="s">
        <v>136</v>
      </c>
      <c r="C5" s="2"/>
      <c r="D5" s="1"/>
      <c r="E5" s="1"/>
      <c r="F5" s="1"/>
      <c r="G5" s="1"/>
      <c r="H5" s="1"/>
      <c r="I5" s="1"/>
      <c r="J5" s="1"/>
    </row>
    <row r="6" spans="2:10" x14ac:dyDescent="0.25">
      <c r="B6" s="7"/>
      <c r="C6" s="2"/>
      <c r="D6" s="1"/>
      <c r="E6" s="1"/>
      <c r="F6" s="1"/>
      <c r="G6" s="1"/>
      <c r="H6" s="1"/>
      <c r="I6" s="1"/>
      <c r="J6" s="1"/>
    </row>
    <row r="7" spans="2:10" ht="15.75" x14ac:dyDescent="0.25">
      <c r="B7" s="7"/>
      <c r="C7" s="2"/>
      <c r="D7" s="83" t="s">
        <v>134</v>
      </c>
      <c r="E7" s="83"/>
      <c r="F7" s="84"/>
      <c r="G7" s="84"/>
      <c r="H7" s="84"/>
      <c r="I7" s="84"/>
      <c r="J7" s="84"/>
    </row>
    <row r="8" spans="2:10" x14ac:dyDescent="0.25">
      <c r="B8" s="7"/>
      <c r="C8" s="2"/>
      <c r="D8" s="1"/>
      <c r="E8" s="8"/>
      <c r="F8" s="1"/>
      <c r="G8" s="1"/>
      <c r="H8" s="1"/>
      <c r="I8" s="1"/>
      <c r="J8" s="1"/>
    </row>
    <row r="9" spans="2:10" x14ac:dyDescent="0.25">
      <c r="B9" s="7"/>
      <c r="C9" s="2"/>
      <c r="D9" s="1"/>
      <c r="E9" s="8"/>
      <c r="F9" s="1"/>
      <c r="G9" s="1"/>
      <c r="H9" s="1"/>
      <c r="I9" s="1"/>
      <c r="J9" s="1"/>
    </row>
    <row r="10" spans="2:10" x14ac:dyDescent="0.25">
      <c r="B10" s="9" t="s">
        <v>3</v>
      </c>
      <c r="C10" s="85" t="s">
        <v>4</v>
      </c>
      <c r="D10" s="86"/>
      <c r="E10" s="87"/>
      <c r="F10" s="10" t="s">
        <v>5</v>
      </c>
      <c r="G10" s="10" t="s">
        <v>6</v>
      </c>
      <c r="H10" s="10" t="s">
        <v>7</v>
      </c>
      <c r="I10" s="1"/>
      <c r="J10" s="1"/>
    </row>
    <row r="11" spans="2:10" ht="33" customHeight="1" x14ac:dyDescent="0.25">
      <c r="B11" s="11"/>
      <c r="C11" s="88"/>
      <c r="D11" s="89"/>
      <c r="E11" s="12"/>
      <c r="F11" s="13"/>
      <c r="G11" s="60" t="s">
        <v>8</v>
      </c>
      <c r="H11" s="13"/>
      <c r="I11" s="1"/>
      <c r="J11" s="1"/>
    </row>
    <row r="12" spans="2:10" x14ac:dyDescent="0.25">
      <c r="B12" s="90" t="s">
        <v>9</v>
      </c>
      <c r="C12" s="91"/>
      <c r="D12" s="92"/>
      <c r="E12" s="15"/>
      <c r="F12" s="16"/>
      <c r="G12" s="16"/>
      <c r="H12" s="16"/>
      <c r="I12" s="1"/>
      <c r="J12" s="1"/>
    </row>
    <row r="13" spans="2:10" x14ac:dyDescent="0.25">
      <c r="B13" s="17" t="s">
        <v>10</v>
      </c>
      <c r="C13" s="81" t="s">
        <v>11</v>
      </c>
      <c r="D13" s="81"/>
      <c r="E13" s="81"/>
      <c r="F13" s="13">
        <v>3047430.06</v>
      </c>
      <c r="G13" s="13"/>
      <c r="H13" s="13">
        <f>+H15+H19+H22+H24+H28</f>
        <v>3223442.73</v>
      </c>
      <c r="I13" s="1"/>
      <c r="J13" s="1"/>
    </row>
    <row r="14" spans="2:10" x14ac:dyDescent="0.25">
      <c r="B14" s="17"/>
      <c r="C14" s="62"/>
      <c r="D14" s="62"/>
      <c r="E14" s="62"/>
      <c r="F14" s="13"/>
      <c r="G14" s="13"/>
      <c r="H14" s="13"/>
      <c r="I14" s="51"/>
      <c r="J14" s="1"/>
    </row>
    <row r="15" spans="2:10" x14ac:dyDescent="0.25">
      <c r="B15" s="64" t="s">
        <v>12</v>
      </c>
      <c r="C15" s="65" t="s">
        <v>13</v>
      </c>
      <c r="D15" s="65"/>
      <c r="E15" s="65"/>
      <c r="F15" s="13">
        <v>2358745</v>
      </c>
      <c r="G15" s="13"/>
      <c r="H15" s="13">
        <v>2456745</v>
      </c>
      <c r="I15" s="1"/>
      <c r="J15" s="1"/>
    </row>
    <row r="16" spans="2:10" x14ac:dyDescent="0.25">
      <c r="B16" s="17" t="s">
        <v>14</v>
      </c>
      <c r="C16" s="62" t="s">
        <v>15</v>
      </c>
      <c r="D16" s="62"/>
      <c r="E16" s="62"/>
      <c r="F16" s="13">
        <v>2100000</v>
      </c>
      <c r="G16" s="13">
        <v>98000</v>
      </c>
      <c r="H16" s="13">
        <v>2198000</v>
      </c>
      <c r="I16" s="51"/>
    </row>
    <row r="17" spans="1:9" x14ac:dyDescent="0.25">
      <c r="B17" s="17" t="s">
        <v>14</v>
      </c>
      <c r="C17" s="22" t="s">
        <v>16</v>
      </c>
      <c r="D17" s="18"/>
      <c r="E17" s="12"/>
      <c r="F17" s="13">
        <v>186245</v>
      </c>
      <c r="G17" s="13"/>
      <c r="H17" s="13">
        <v>186245</v>
      </c>
      <c r="I17" s="51"/>
    </row>
    <row r="18" spans="1:9" x14ac:dyDescent="0.25">
      <c r="B18" s="17" t="s">
        <v>17</v>
      </c>
      <c r="C18" s="22" t="s">
        <v>18</v>
      </c>
      <c r="D18" s="18"/>
      <c r="E18" s="12"/>
      <c r="F18" s="13">
        <v>72500</v>
      </c>
      <c r="G18" s="13"/>
      <c r="H18" s="13">
        <v>72500</v>
      </c>
      <c r="I18" s="1"/>
    </row>
    <row r="19" spans="1:9" x14ac:dyDescent="0.25">
      <c r="B19" s="66">
        <v>64</v>
      </c>
      <c r="C19" s="67" t="s">
        <v>19</v>
      </c>
      <c r="D19" s="68"/>
      <c r="E19" s="69"/>
      <c r="F19" s="13">
        <v>5800</v>
      </c>
      <c r="G19" s="13"/>
      <c r="H19" s="13">
        <v>5800</v>
      </c>
      <c r="I19" s="51"/>
    </row>
    <row r="20" spans="1:9" x14ac:dyDescent="0.25">
      <c r="B20" s="18">
        <v>641</v>
      </c>
      <c r="C20" s="22" t="s">
        <v>20</v>
      </c>
      <c r="D20" s="18"/>
      <c r="E20" s="21"/>
      <c r="F20" s="13">
        <v>232</v>
      </c>
      <c r="G20" s="13"/>
      <c r="H20" s="13">
        <v>232</v>
      </c>
      <c r="I20" s="51"/>
    </row>
    <row r="21" spans="1:9" x14ac:dyDescent="0.25">
      <c r="B21" s="18">
        <v>642</v>
      </c>
      <c r="C21" s="22" t="s">
        <v>21</v>
      </c>
      <c r="D21" s="18"/>
      <c r="E21" s="21"/>
      <c r="F21" s="13">
        <v>5568</v>
      </c>
      <c r="G21" s="13"/>
      <c r="H21" s="13">
        <v>5568</v>
      </c>
      <c r="I21" s="1"/>
    </row>
    <row r="22" spans="1:9" x14ac:dyDescent="0.25">
      <c r="B22" s="68">
        <v>65</v>
      </c>
      <c r="C22" s="67" t="s">
        <v>22</v>
      </c>
      <c r="D22" s="66"/>
      <c r="E22" s="70"/>
      <c r="F22" s="13">
        <v>173200</v>
      </c>
      <c r="G22" s="13"/>
      <c r="H22" s="13">
        <v>195200</v>
      </c>
      <c r="I22" s="1"/>
    </row>
    <row r="23" spans="1:9" x14ac:dyDescent="0.25">
      <c r="B23" s="18">
        <v>652</v>
      </c>
      <c r="C23" s="22" t="s">
        <v>23</v>
      </c>
      <c r="D23" s="20"/>
      <c r="E23" s="21"/>
      <c r="F23" s="14">
        <v>173200</v>
      </c>
      <c r="G23" s="14">
        <v>22000</v>
      </c>
      <c r="H23" s="14">
        <v>195200</v>
      </c>
      <c r="I23" s="1"/>
    </row>
    <row r="24" spans="1:9" x14ac:dyDescent="0.25">
      <c r="B24" s="68">
        <v>66</v>
      </c>
      <c r="C24" s="71" t="s">
        <v>24</v>
      </c>
      <c r="D24" s="68"/>
      <c r="E24" s="70"/>
      <c r="F24" s="14">
        <v>312704</v>
      </c>
      <c r="G24" s="14"/>
      <c r="H24" s="14">
        <f>+H25+H26+H27</f>
        <v>276984</v>
      </c>
      <c r="I24" s="1"/>
    </row>
    <row r="25" spans="1:9" x14ac:dyDescent="0.25">
      <c r="B25" s="18">
        <v>661</v>
      </c>
      <c r="C25" s="22" t="s">
        <v>25</v>
      </c>
      <c r="D25" s="20"/>
      <c r="E25" s="21"/>
      <c r="F25" s="14">
        <v>175000</v>
      </c>
      <c r="G25" s="14">
        <v>19000</v>
      </c>
      <c r="H25" s="14">
        <v>194000</v>
      </c>
      <c r="I25" s="1"/>
    </row>
    <row r="26" spans="1:9" x14ac:dyDescent="0.25">
      <c r="B26" s="18">
        <v>663</v>
      </c>
      <c r="C26" s="22" t="s">
        <v>26</v>
      </c>
      <c r="D26" s="20"/>
      <c r="E26" s="21"/>
      <c r="F26" s="14">
        <v>32824</v>
      </c>
      <c r="G26" s="14"/>
      <c r="H26" s="14">
        <v>32824</v>
      </c>
      <c r="I26" s="1"/>
    </row>
    <row r="27" spans="1:9" x14ac:dyDescent="0.25">
      <c r="B27" s="18">
        <v>663</v>
      </c>
      <c r="C27" s="22" t="s">
        <v>27</v>
      </c>
      <c r="D27" s="20"/>
      <c r="E27" s="12"/>
      <c r="F27" s="14">
        <v>104880</v>
      </c>
      <c r="G27" s="13">
        <v>54720</v>
      </c>
      <c r="H27" s="13">
        <f>+F27-G27</f>
        <v>50160</v>
      </c>
      <c r="I27" s="1"/>
    </row>
    <row r="28" spans="1:9" x14ac:dyDescent="0.25">
      <c r="B28" s="66">
        <v>67</v>
      </c>
      <c r="C28" s="67" t="s">
        <v>28</v>
      </c>
      <c r="D28" s="68"/>
      <c r="E28" s="69"/>
      <c r="F28" s="13">
        <v>196981.06</v>
      </c>
      <c r="G28" s="13">
        <v>91732.67</v>
      </c>
      <c r="H28" s="13">
        <v>288713.73</v>
      </c>
      <c r="I28" s="51"/>
    </row>
    <row r="29" spans="1:9" x14ac:dyDescent="0.25">
      <c r="B29" s="18">
        <v>671</v>
      </c>
      <c r="C29" s="22" t="s">
        <v>29</v>
      </c>
      <c r="D29" s="18"/>
      <c r="E29" s="12"/>
      <c r="F29" s="13">
        <v>196981.06</v>
      </c>
      <c r="G29" s="13">
        <v>154.55000000000001</v>
      </c>
      <c r="H29" s="13">
        <v>196826.51</v>
      </c>
      <c r="I29" s="1"/>
    </row>
    <row r="30" spans="1:9" x14ac:dyDescent="0.25">
      <c r="B30" s="18">
        <v>671</v>
      </c>
      <c r="C30" s="22" t="s">
        <v>30</v>
      </c>
      <c r="D30" s="18"/>
      <c r="E30" s="12"/>
      <c r="F30" s="13"/>
      <c r="G30" s="13">
        <v>91578.12</v>
      </c>
      <c r="H30" s="13">
        <v>91578.12</v>
      </c>
      <c r="I30" s="1"/>
    </row>
    <row r="31" spans="1:9" x14ac:dyDescent="0.25">
      <c r="B31" s="18"/>
      <c r="C31" s="22"/>
      <c r="D31" s="18"/>
      <c r="E31" s="12"/>
      <c r="F31" s="13"/>
      <c r="G31" s="13"/>
      <c r="H31" s="13"/>
      <c r="I31" s="1"/>
    </row>
    <row r="32" spans="1:9" x14ac:dyDescent="0.25">
      <c r="A32" s="1"/>
      <c r="B32" s="68">
        <v>7</v>
      </c>
      <c r="C32" s="67" t="s">
        <v>31</v>
      </c>
      <c r="D32" s="68"/>
      <c r="E32" s="69"/>
      <c r="F32" s="13"/>
      <c r="G32" s="13">
        <v>4000</v>
      </c>
      <c r="H32" s="13">
        <v>4000</v>
      </c>
    </row>
    <row r="33" spans="1:8" x14ac:dyDescent="0.25">
      <c r="A33" s="1"/>
      <c r="B33" s="18">
        <v>72</v>
      </c>
      <c r="C33" s="19" t="s">
        <v>32</v>
      </c>
      <c r="D33" s="20"/>
      <c r="E33" s="12"/>
      <c r="F33" s="13"/>
      <c r="G33" s="13"/>
      <c r="H33" s="13"/>
    </row>
    <row r="34" spans="1:8" x14ac:dyDescent="0.25">
      <c r="A34" s="1"/>
      <c r="B34" s="18">
        <v>722</v>
      </c>
      <c r="C34" s="22" t="s">
        <v>33</v>
      </c>
      <c r="D34" s="18"/>
      <c r="E34" s="21"/>
      <c r="F34" s="14"/>
      <c r="G34" s="14">
        <v>4000</v>
      </c>
      <c r="H34" s="14">
        <v>4000</v>
      </c>
    </row>
    <row r="35" spans="1:8" x14ac:dyDescent="0.25">
      <c r="A35" s="2"/>
      <c r="B35" s="18"/>
      <c r="C35" s="22"/>
      <c r="D35" s="18"/>
      <c r="E35" s="21"/>
      <c r="F35" s="14"/>
      <c r="G35" s="14"/>
      <c r="H35" s="14"/>
    </row>
    <row r="36" spans="1:8" x14ac:dyDescent="0.25">
      <c r="A36" s="2"/>
      <c r="B36" s="18"/>
      <c r="C36" s="19" t="s">
        <v>34</v>
      </c>
      <c r="D36" s="20"/>
      <c r="E36" s="12"/>
      <c r="F36" s="13">
        <f>+F29+F24+F22+F19+F15</f>
        <v>3047430.06</v>
      </c>
      <c r="G36" s="13"/>
      <c r="H36" s="13">
        <f>+H32+H13</f>
        <v>3227442.73</v>
      </c>
    </row>
    <row r="37" spans="1:8" x14ac:dyDescent="0.25">
      <c r="A37" s="24"/>
      <c r="B37" s="23"/>
      <c r="C37" s="24"/>
      <c r="D37" s="25"/>
      <c r="E37" s="26"/>
      <c r="F37" s="27"/>
      <c r="G37" s="27"/>
      <c r="H37" s="27"/>
    </row>
    <row r="38" spans="1:8" x14ac:dyDescent="0.25">
      <c r="A38" s="24"/>
      <c r="B38" s="23"/>
      <c r="C38" s="24"/>
      <c r="D38" s="25"/>
      <c r="E38" s="26"/>
      <c r="F38" s="27"/>
      <c r="G38" s="27"/>
      <c r="H38" s="27"/>
    </row>
    <row r="39" spans="1:8" x14ac:dyDescent="0.25">
      <c r="A39" s="24"/>
      <c r="B39" s="23"/>
      <c r="C39" s="24"/>
      <c r="D39" s="25"/>
      <c r="E39" s="26"/>
      <c r="F39" s="27"/>
      <c r="G39" s="27"/>
      <c r="H39" s="27"/>
    </row>
    <row r="40" spans="1:8" x14ac:dyDescent="0.25">
      <c r="A40" s="24"/>
      <c r="B40" s="23"/>
      <c r="C40" s="24"/>
      <c r="D40" s="25"/>
      <c r="E40" s="26"/>
      <c r="F40" s="27"/>
      <c r="G40" s="27"/>
      <c r="H40" s="27"/>
    </row>
    <row r="41" spans="1:8" x14ac:dyDescent="0.25">
      <c r="A41" s="24"/>
      <c r="B41" s="23"/>
      <c r="C41" s="24"/>
      <c r="D41" s="25"/>
      <c r="E41" s="26"/>
      <c r="F41" s="27"/>
      <c r="G41" s="27"/>
      <c r="H41" s="27"/>
    </row>
    <row r="42" spans="1:8" x14ac:dyDescent="0.25">
      <c r="A42" s="24"/>
      <c r="B42" s="23"/>
      <c r="C42" s="24"/>
      <c r="D42" s="25"/>
      <c r="E42" s="26"/>
      <c r="F42" s="27"/>
      <c r="G42" s="27"/>
      <c r="H42" s="27"/>
    </row>
    <row r="43" spans="1:8" x14ac:dyDescent="0.25">
      <c r="A43" s="24"/>
      <c r="B43" s="23"/>
      <c r="C43" s="24"/>
      <c r="D43" s="25"/>
      <c r="E43" s="26"/>
      <c r="F43" s="27"/>
      <c r="G43" s="27"/>
      <c r="H43" s="27"/>
    </row>
    <row r="44" spans="1:8" x14ac:dyDescent="0.25">
      <c r="A44" s="24"/>
      <c r="B44" s="23"/>
      <c r="C44" s="24"/>
      <c r="D44" s="25"/>
      <c r="E44" s="26"/>
      <c r="F44" s="27"/>
      <c r="G44" s="27"/>
      <c r="H44" s="27"/>
    </row>
    <row r="45" spans="1:8" x14ac:dyDescent="0.25">
      <c r="A45" s="24"/>
      <c r="B45" s="23"/>
      <c r="C45" s="29" t="s">
        <v>35</v>
      </c>
      <c r="D45" s="30" t="s">
        <v>36</v>
      </c>
      <c r="E45" s="9" t="s">
        <v>4</v>
      </c>
      <c r="F45" s="31" t="s">
        <v>37</v>
      </c>
      <c r="G45" s="31"/>
      <c r="H45" s="31" t="s">
        <v>38</v>
      </c>
    </row>
    <row r="46" spans="1:8" x14ac:dyDescent="0.25">
      <c r="A46" s="24"/>
      <c r="B46" s="28"/>
      <c r="C46" s="93" t="s">
        <v>39</v>
      </c>
      <c r="D46" s="94"/>
      <c r="E46" s="95"/>
      <c r="F46" s="32">
        <f>+F48+F60+F86+F109+F127+F187+F197+F217</f>
        <v>3047430.06</v>
      </c>
      <c r="G46" s="32">
        <v>0</v>
      </c>
      <c r="H46" s="32">
        <f>+H49+H60+H86+H109+H127+H187+H196+H216</f>
        <v>3227442.73</v>
      </c>
    </row>
    <row r="47" spans="1:8" x14ac:dyDescent="0.25">
      <c r="A47" s="1"/>
      <c r="B47" s="22"/>
      <c r="C47" s="34" t="s">
        <v>40</v>
      </c>
      <c r="D47" s="90" t="s">
        <v>41</v>
      </c>
      <c r="E47" s="92"/>
      <c r="F47" s="16"/>
      <c r="G47" s="16"/>
      <c r="H47" s="16"/>
    </row>
    <row r="48" spans="1:8" x14ac:dyDescent="0.25">
      <c r="A48" s="1"/>
      <c r="B48" s="33" t="s">
        <v>42</v>
      </c>
      <c r="C48" s="34" t="s">
        <v>43</v>
      </c>
      <c r="D48" s="57" t="s">
        <v>44</v>
      </c>
      <c r="E48" s="58"/>
      <c r="F48" s="16">
        <v>2100000</v>
      </c>
      <c r="G48" s="16"/>
      <c r="H48" s="16">
        <v>2198000</v>
      </c>
    </row>
    <row r="49" spans="1:9" x14ac:dyDescent="0.25">
      <c r="A49" s="1"/>
      <c r="B49" s="33" t="s">
        <v>45</v>
      </c>
      <c r="C49" s="36" t="s">
        <v>46</v>
      </c>
      <c r="D49" s="96" t="s">
        <v>47</v>
      </c>
      <c r="E49" s="97"/>
      <c r="F49" s="53">
        <v>2100000</v>
      </c>
      <c r="G49" s="53"/>
      <c r="H49" s="53">
        <v>2198000</v>
      </c>
    </row>
    <row r="50" spans="1:9" x14ac:dyDescent="0.25">
      <c r="A50" s="1"/>
      <c r="B50" s="35" t="s">
        <v>48</v>
      </c>
      <c r="C50" s="38"/>
      <c r="D50" s="75" t="s">
        <v>49</v>
      </c>
      <c r="E50" s="76"/>
      <c r="F50" s="14"/>
      <c r="G50" s="14"/>
      <c r="H50" s="14"/>
    </row>
    <row r="51" spans="1:9" x14ac:dyDescent="0.25">
      <c r="B51" s="22" t="s">
        <v>50</v>
      </c>
      <c r="C51" s="38"/>
      <c r="D51" s="20">
        <v>3</v>
      </c>
      <c r="E51" s="19" t="s">
        <v>51</v>
      </c>
      <c r="F51" s="13">
        <v>2100000</v>
      </c>
      <c r="G51" s="13"/>
      <c r="H51" s="13">
        <v>2198000</v>
      </c>
      <c r="I51" s="1"/>
    </row>
    <row r="52" spans="1:9" x14ac:dyDescent="0.25">
      <c r="B52" s="22"/>
      <c r="C52" s="38"/>
      <c r="D52" s="20">
        <v>31</v>
      </c>
      <c r="E52" s="19" t="s">
        <v>52</v>
      </c>
      <c r="F52" s="13">
        <v>1985000</v>
      </c>
      <c r="G52" s="13"/>
      <c r="H52" s="13">
        <v>2098000</v>
      </c>
      <c r="I52" s="1"/>
    </row>
    <row r="53" spans="1:9" x14ac:dyDescent="0.25">
      <c r="B53" s="22"/>
      <c r="C53" s="38"/>
      <c r="D53" s="18">
        <v>311</v>
      </c>
      <c r="E53" s="22" t="s">
        <v>53</v>
      </c>
      <c r="F53" s="14">
        <v>1685000</v>
      </c>
      <c r="G53" s="14">
        <v>65000</v>
      </c>
      <c r="H53" s="14">
        <v>1750000</v>
      </c>
      <c r="I53" s="3"/>
    </row>
    <row r="54" spans="1:9" x14ac:dyDescent="0.25">
      <c r="B54" s="22"/>
      <c r="C54" s="38"/>
      <c r="D54" s="18">
        <v>312</v>
      </c>
      <c r="E54" s="22" t="s">
        <v>54</v>
      </c>
      <c r="F54" s="14">
        <v>10000</v>
      </c>
      <c r="G54" s="14">
        <v>29000</v>
      </c>
      <c r="H54" s="14">
        <v>39000</v>
      </c>
      <c r="I54" s="3"/>
    </row>
    <row r="55" spans="1:9" x14ac:dyDescent="0.25">
      <c r="B55" s="22"/>
      <c r="C55" s="38"/>
      <c r="D55" s="18">
        <v>313</v>
      </c>
      <c r="E55" s="22" t="s">
        <v>55</v>
      </c>
      <c r="F55" s="14">
        <v>290000</v>
      </c>
      <c r="G55" s="14">
        <v>19000</v>
      </c>
      <c r="H55" s="14">
        <v>309000</v>
      </c>
      <c r="I55" s="3"/>
    </row>
    <row r="56" spans="1:9" x14ac:dyDescent="0.25">
      <c r="B56" s="22"/>
      <c r="C56" s="38"/>
      <c r="D56" s="20">
        <v>32</v>
      </c>
      <c r="E56" s="19" t="s">
        <v>56</v>
      </c>
      <c r="F56" s="13">
        <v>115000</v>
      </c>
      <c r="G56" s="13"/>
      <c r="H56" s="13">
        <v>100000</v>
      </c>
      <c r="I56" s="3"/>
    </row>
    <row r="57" spans="1:9" x14ac:dyDescent="0.25">
      <c r="B57" s="22"/>
      <c r="C57" s="38"/>
      <c r="D57" s="18">
        <v>321</v>
      </c>
      <c r="E57" s="22" t="s">
        <v>57</v>
      </c>
      <c r="F57" s="14">
        <v>110000</v>
      </c>
      <c r="G57" s="14">
        <v>15000</v>
      </c>
      <c r="H57" s="14">
        <v>95000</v>
      </c>
      <c r="I57" s="3"/>
    </row>
    <row r="58" spans="1:9" x14ac:dyDescent="0.25">
      <c r="B58" s="22"/>
      <c r="C58" s="38"/>
      <c r="D58" s="18">
        <v>323</v>
      </c>
      <c r="E58" s="22" t="s">
        <v>58</v>
      </c>
      <c r="F58" s="14">
        <v>5000</v>
      </c>
      <c r="G58" s="14"/>
      <c r="H58" s="14">
        <v>5000</v>
      </c>
      <c r="I58" s="3"/>
    </row>
    <row r="59" spans="1:9" x14ac:dyDescent="0.25">
      <c r="B59" s="22"/>
      <c r="C59" s="34" t="s">
        <v>59</v>
      </c>
      <c r="D59" s="90" t="s">
        <v>60</v>
      </c>
      <c r="E59" s="92"/>
      <c r="F59" s="16"/>
      <c r="G59" s="16"/>
      <c r="H59" s="16"/>
      <c r="I59" s="3"/>
    </row>
    <row r="60" spans="1:9" x14ac:dyDescent="0.25">
      <c r="B60" s="33" t="s">
        <v>61</v>
      </c>
      <c r="C60" s="42">
        <v>2101</v>
      </c>
      <c r="D60" s="98" t="s">
        <v>62</v>
      </c>
      <c r="E60" s="99"/>
      <c r="F60" s="43">
        <v>196972.06</v>
      </c>
      <c r="G60" s="43">
        <v>0</v>
      </c>
      <c r="H60" s="43">
        <v>196826.51</v>
      </c>
      <c r="I60" s="3"/>
    </row>
    <row r="61" spans="1:9" x14ac:dyDescent="0.25">
      <c r="B61" s="41" t="s">
        <v>45</v>
      </c>
      <c r="C61" s="42"/>
      <c r="D61" s="56" t="s">
        <v>63</v>
      </c>
      <c r="E61" s="42"/>
      <c r="F61" s="43">
        <v>173143.32</v>
      </c>
      <c r="G61" s="43">
        <v>0</v>
      </c>
      <c r="H61" s="43">
        <v>171700.2</v>
      </c>
      <c r="I61" s="3"/>
    </row>
    <row r="62" spans="1:9" x14ac:dyDescent="0.25">
      <c r="B62" s="41"/>
      <c r="C62" s="36" t="s">
        <v>64</v>
      </c>
      <c r="D62" s="73" t="s">
        <v>65</v>
      </c>
      <c r="E62" s="74"/>
      <c r="F62" s="53">
        <v>78336</v>
      </c>
      <c r="G62" s="53"/>
      <c r="H62" s="53">
        <v>78336</v>
      </c>
      <c r="I62" s="3"/>
    </row>
    <row r="63" spans="1:9" x14ac:dyDescent="0.25">
      <c r="B63" s="35" t="s">
        <v>48</v>
      </c>
      <c r="C63" s="44"/>
      <c r="D63" s="77" t="s">
        <v>66</v>
      </c>
      <c r="E63" s="78"/>
      <c r="F63" s="13"/>
      <c r="G63" s="13"/>
      <c r="H63" s="13"/>
      <c r="I63" s="3"/>
    </row>
    <row r="64" spans="1:9" x14ac:dyDescent="0.25">
      <c r="B64" s="22" t="s">
        <v>67</v>
      </c>
      <c r="C64" s="38"/>
      <c r="D64" s="20">
        <v>3</v>
      </c>
      <c r="E64" s="19" t="s">
        <v>51</v>
      </c>
      <c r="F64" s="13">
        <v>78336</v>
      </c>
      <c r="G64" s="13"/>
      <c r="H64" s="13">
        <v>78336</v>
      </c>
      <c r="I64" s="3"/>
    </row>
    <row r="65" spans="2:9" x14ac:dyDescent="0.25">
      <c r="B65" s="22"/>
      <c r="C65" s="38"/>
      <c r="D65" s="20">
        <v>32</v>
      </c>
      <c r="E65" s="19" t="s">
        <v>56</v>
      </c>
      <c r="F65" s="13">
        <v>76136</v>
      </c>
      <c r="G65" s="13"/>
      <c r="H65" s="13">
        <v>76136</v>
      </c>
      <c r="I65" s="3"/>
    </row>
    <row r="66" spans="2:9" x14ac:dyDescent="0.25">
      <c r="B66" s="22"/>
      <c r="C66" s="38"/>
      <c r="D66" s="18">
        <v>321</v>
      </c>
      <c r="E66" s="22" t="s">
        <v>57</v>
      </c>
      <c r="F66" s="14">
        <v>13000</v>
      </c>
      <c r="G66" s="14"/>
      <c r="H66" s="14">
        <v>13000</v>
      </c>
      <c r="I66" s="1"/>
    </row>
    <row r="67" spans="2:9" x14ac:dyDescent="0.25">
      <c r="B67" s="22"/>
      <c r="C67" s="38"/>
      <c r="D67" s="18">
        <v>322</v>
      </c>
      <c r="E67" s="22" t="s">
        <v>68</v>
      </c>
      <c r="F67" s="14">
        <v>32136</v>
      </c>
      <c r="G67" s="14">
        <v>0</v>
      </c>
      <c r="H67" s="14">
        <v>32136</v>
      </c>
      <c r="I67" s="1"/>
    </row>
    <row r="68" spans="2:9" x14ac:dyDescent="0.25">
      <c r="B68" s="22"/>
      <c r="C68" s="38"/>
      <c r="D68" s="18">
        <v>323</v>
      </c>
      <c r="E68" s="22" t="s">
        <v>58</v>
      </c>
      <c r="F68" s="14">
        <v>31000</v>
      </c>
      <c r="G68" s="14"/>
      <c r="H68" s="14">
        <v>31000</v>
      </c>
      <c r="I68" s="51"/>
    </row>
    <row r="69" spans="2:9" x14ac:dyDescent="0.25">
      <c r="B69" s="22"/>
      <c r="C69" s="38"/>
      <c r="D69" s="20">
        <v>34</v>
      </c>
      <c r="E69" s="19" t="s">
        <v>69</v>
      </c>
      <c r="F69" s="13">
        <v>2200</v>
      </c>
      <c r="G69" s="13"/>
      <c r="H69" s="13">
        <v>2200</v>
      </c>
      <c r="I69" s="1"/>
    </row>
    <row r="70" spans="2:9" x14ac:dyDescent="0.25">
      <c r="B70" s="22"/>
      <c r="C70" s="38"/>
      <c r="D70" s="18">
        <v>343</v>
      </c>
      <c r="E70" s="22" t="s">
        <v>70</v>
      </c>
      <c r="F70" s="14">
        <v>2200</v>
      </c>
      <c r="G70" s="14"/>
      <c r="H70" s="14">
        <v>2200</v>
      </c>
      <c r="I70" s="1"/>
    </row>
    <row r="71" spans="2:9" x14ac:dyDescent="0.25">
      <c r="B71" s="22"/>
      <c r="C71" s="36" t="s">
        <v>71</v>
      </c>
      <c r="D71" s="73" t="s">
        <v>72</v>
      </c>
      <c r="E71" s="74"/>
      <c r="F71" s="53">
        <v>94807.32</v>
      </c>
      <c r="G71" s="53"/>
      <c r="H71" s="53">
        <v>93364.200000000012</v>
      </c>
      <c r="I71" s="1"/>
    </row>
    <row r="72" spans="2:9" x14ac:dyDescent="0.25">
      <c r="B72" s="35" t="s">
        <v>48</v>
      </c>
      <c r="C72" s="44"/>
      <c r="D72" s="77" t="s">
        <v>66</v>
      </c>
      <c r="E72" s="78"/>
      <c r="F72" s="13"/>
      <c r="G72" s="13"/>
      <c r="H72" s="13"/>
      <c r="I72" s="1"/>
    </row>
    <row r="73" spans="2:9" x14ac:dyDescent="0.25">
      <c r="B73" s="22" t="s">
        <v>67</v>
      </c>
      <c r="C73" s="38"/>
      <c r="D73" s="20">
        <v>3</v>
      </c>
      <c r="E73" s="19" t="s">
        <v>51</v>
      </c>
      <c r="F73" s="13">
        <v>94807.32</v>
      </c>
      <c r="G73" s="13"/>
      <c r="H73" s="13">
        <v>93364.200000000012</v>
      </c>
      <c r="I73" s="1"/>
    </row>
    <row r="74" spans="2:9" x14ac:dyDescent="0.25">
      <c r="B74" s="22"/>
      <c r="C74" s="38"/>
      <c r="D74" s="20">
        <v>32</v>
      </c>
      <c r="E74" s="19" t="s">
        <v>56</v>
      </c>
      <c r="F74" s="13">
        <v>3500</v>
      </c>
      <c r="G74" s="13"/>
      <c r="H74" s="13">
        <v>3500</v>
      </c>
      <c r="I74" s="1"/>
    </row>
    <row r="75" spans="2:9" x14ac:dyDescent="0.25">
      <c r="B75" s="22"/>
      <c r="C75" s="38"/>
      <c r="D75" s="18">
        <v>323</v>
      </c>
      <c r="E75" s="22" t="s">
        <v>58</v>
      </c>
      <c r="F75" s="14">
        <v>3500</v>
      </c>
      <c r="G75" s="14"/>
      <c r="H75" s="14">
        <v>3500</v>
      </c>
      <c r="I75" s="1"/>
    </row>
    <row r="76" spans="2:9" x14ac:dyDescent="0.25">
      <c r="B76" s="22"/>
      <c r="C76" s="38"/>
      <c r="D76" s="20">
        <v>37</v>
      </c>
      <c r="E76" s="19" t="s">
        <v>73</v>
      </c>
      <c r="F76" s="13">
        <v>91307.32</v>
      </c>
      <c r="G76" s="13"/>
      <c r="H76" s="13">
        <v>89864.200000000012</v>
      </c>
      <c r="I76" s="1"/>
    </row>
    <row r="77" spans="2:9" x14ac:dyDescent="0.25">
      <c r="B77" s="22"/>
      <c r="C77" s="38"/>
      <c r="D77" s="18">
        <v>372</v>
      </c>
      <c r="E77" s="22" t="s">
        <v>74</v>
      </c>
      <c r="F77" s="14">
        <v>91307.32</v>
      </c>
      <c r="G77" s="14">
        <v>1443.12</v>
      </c>
      <c r="H77" s="14">
        <v>89864.200000000012</v>
      </c>
      <c r="I77" s="1"/>
    </row>
    <row r="78" spans="2:9" x14ac:dyDescent="0.25">
      <c r="B78" s="22"/>
      <c r="C78" s="42">
        <v>2102</v>
      </c>
      <c r="D78" s="100" t="s">
        <v>75</v>
      </c>
      <c r="E78" s="101"/>
      <c r="F78" s="45">
        <v>23828.739999999998</v>
      </c>
      <c r="G78" s="45">
        <v>0</v>
      </c>
      <c r="H78" s="45">
        <v>25126.309999999998</v>
      </c>
      <c r="I78" s="1"/>
    </row>
    <row r="79" spans="2:9" x14ac:dyDescent="0.25">
      <c r="B79" s="41" t="s">
        <v>45</v>
      </c>
      <c r="C79" s="36" t="s">
        <v>76</v>
      </c>
      <c r="D79" s="102" t="s">
        <v>77</v>
      </c>
      <c r="E79" s="103"/>
      <c r="F79" s="53">
        <v>23828.739999999998</v>
      </c>
      <c r="G79" s="53"/>
      <c r="H79" s="53">
        <v>25126.309999999998</v>
      </c>
      <c r="I79" s="1"/>
    </row>
    <row r="80" spans="2:9" x14ac:dyDescent="0.25">
      <c r="B80" s="35" t="s">
        <v>48</v>
      </c>
      <c r="C80" s="44"/>
      <c r="D80" s="77" t="s">
        <v>78</v>
      </c>
      <c r="E80" s="78"/>
      <c r="F80" s="13"/>
      <c r="G80" s="13"/>
      <c r="H80" s="13"/>
      <c r="I80" s="51"/>
    </row>
    <row r="81" spans="2:9" x14ac:dyDescent="0.25">
      <c r="B81" s="22" t="s">
        <v>67</v>
      </c>
      <c r="C81" s="38"/>
      <c r="D81" s="20">
        <v>3</v>
      </c>
      <c r="E81" s="19" t="s">
        <v>51</v>
      </c>
      <c r="F81" s="13">
        <v>23828.739999999998</v>
      </c>
      <c r="G81" s="13"/>
      <c r="H81" s="13">
        <v>25126.309999999998</v>
      </c>
      <c r="I81" s="51"/>
    </row>
    <row r="82" spans="2:9" x14ac:dyDescent="0.25">
      <c r="B82" s="22"/>
      <c r="C82" s="38"/>
      <c r="D82" s="20">
        <v>32</v>
      </c>
      <c r="E82" s="19" t="s">
        <v>56</v>
      </c>
      <c r="F82" s="13">
        <v>23828.739999999998</v>
      </c>
      <c r="G82" s="13"/>
      <c r="H82" s="13">
        <v>25126.309999999998</v>
      </c>
      <c r="I82" s="1"/>
    </row>
    <row r="83" spans="2:9" x14ac:dyDescent="0.25">
      <c r="B83" s="22"/>
      <c r="C83" s="38"/>
      <c r="D83" s="18">
        <v>322</v>
      </c>
      <c r="E83" s="22" t="s">
        <v>58</v>
      </c>
      <c r="F83" s="14">
        <v>18000</v>
      </c>
      <c r="G83" s="14">
        <v>1500</v>
      </c>
      <c r="H83" s="14">
        <v>19500</v>
      </c>
      <c r="I83" s="1"/>
    </row>
    <row r="84" spans="2:9" x14ac:dyDescent="0.25">
      <c r="B84" s="22"/>
      <c r="C84" s="38"/>
      <c r="D84" s="18">
        <v>329</v>
      </c>
      <c r="E84" s="22" t="s">
        <v>79</v>
      </c>
      <c r="F84" s="14">
        <v>5828.74</v>
      </c>
      <c r="G84" s="14">
        <v>202.43</v>
      </c>
      <c r="H84" s="14">
        <v>5626.3099999999995</v>
      </c>
      <c r="I84" s="51"/>
    </row>
    <row r="85" spans="2:9" x14ac:dyDescent="0.25">
      <c r="B85" s="22"/>
      <c r="C85" s="29" t="s">
        <v>35</v>
      </c>
      <c r="D85" s="30" t="s">
        <v>36</v>
      </c>
      <c r="E85" s="9" t="s">
        <v>4</v>
      </c>
      <c r="F85" s="31" t="s">
        <v>37</v>
      </c>
      <c r="G85" s="31"/>
      <c r="H85" s="31"/>
      <c r="I85" s="51"/>
    </row>
    <row r="86" spans="2:9" x14ac:dyDescent="0.25">
      <c r="B86" s="28"/>
      <c r="C86" s="49" t="s">
        <v>80</v>
      </c>
      <c r="D86" s="73" t="s">
        <v>81</v>
      </c>
      <c r="E86" s="74"/>
      <c r="F86" s="37">
        <v>237000</v>
      </c>
      <c r="G86" s="37"/>
      <c r="H86" s="37">
        <v>258300</v>
      </c>
      <c r="I86" s="1"/>
    </row>
    <row r="87" spans="2:9" x14ac:dyDescent="0.25">
      <c r="B87" s="48" t="s">
        <v>48</v>
      </c>
      <c r="C87" s="44"/>
      <c r="D87" s="75" t="s">
        <v>82</v>
      </c>
      <c r="E87" s="76"/>
      <c r="F87" s="13"/>
      <c r="G87" s="13"/>
      <c r="H87" s="13"/>
      <c r="I87" s="1"/>
    </row>
    <row r="88" spans="2:9" x14ac:dyDescent="0.25">
      <c r="B88" s="22" t="s">
        <v>67</v>
      </c>
      <c r="C88" s="38"/>
      <c r="D88" s="20">
        <v>3</v>
      </c>
      <c r="E88" s="19" t="s">
        <v>51</v>
      </c>
      <c r="F88" s="55">
        <v>3500</v>
      </c>
      <c r="G88" s="55"/>
      <c r="H88" s="55">
        <v>1800</v>
      </c>
      <c r="I88" s="1"/>
    </row>
    <row r="89" spans="2:9" x14ac:dyDescent="0.25">
      <c r="B89" s="22"/>
      <c r="C89" s="38"/>
      <c r="D89" s="20">
        <v>32</v>
      </c>
      <c r="E89" s="19" t="s">
        <v>56</v>
      </c>
      <c r="F89" s="13">
        <v>3500</v>
      </c>
      <c r="G89" s="13"/>
      <c r="H89" s="13">
        <v>1800</v>
      </c>
      <c r="I89" s="1"/>
    </row>
    <row r="90" spans="2:9" x14ac:dyDescent="0.25">
      <c r="B90" s="22"/>
      <c r="C90" s="38"/>
      <c r="D90" s="18">
        <v>322</v>
      </c>
      <c r="E90" s="22" t="s">
        <v>68</v>
      </c>
      <c r="F90" s="14">
        <v>3500</v>
      </c>
      <c r="G90" s="14">
        <v>1700</v>
      </c>
      <c r="H90" s="14">
        <v>1800</v>
      </c>
      <c r="I90" s="1"/>
    </row>
    <row r="91" spans="2:9" x14ac:dyDescent="0.25">
      <c r="B91" s="22"/>
      <c r="C91" s="44"/>
      <c r="D91" s="75" t="s">
        <v>83</v>
      </c>
      <c r="E91" s="76"/>
      <c r="F91" s="14"/>
      <c r="G91" s="14"/>
      <c r="H91" s="14"/>
      <c r="I91" s="1"/>
    </row>
    <row r="92" spans="2:9" x14ac:dyDescent="0.25">
      <c r="B92" s="22" t="s">
        <v>67</v>
      </c>
      <c r="C92" s="38"/>
      <c r="D92" s="20">
        <v>3</v>
      </c>
      <c r="E92" s="19" t="s">
        <v>51</v>
      </c>
      <c r="F92" s="14"/>
      <c r="G92" s="14"/>
      <c r="H92" s="14">
        <v>4000</v>
      </c>
      <c r="I92" s="1"/>
    </row>
    <row r="93" spans="2:9" x14ac:dyDescent="0.25">
      <c r="B93" s="22"/>
      <c r="C93" s="38"/>
      <c r="D93" s="20">
        <v>32</v>
      </c>
      <c r="E93" s="19" t="s">
        <v>56</v>
      </c>
      <c r="F93" s="14"/>
      <c r="G93" s="14"/>
      <c r="H93" s="14">
        <v>4000</v>
      </c>
      <c r="I93" s="1"/>
    </row>
    <row r="94" spans="2:9" x14ac:dyDescent="0.25">
      <c r="B94" s="22"/>
      <c r="C94" s="38"/>
      <c r="D94" s="18">
        <v>322</v>
      </c>
      <c r="E94" s="22" t="s">
        <v>68</v>
      </c>
      <c r="F94" s="14"/>
      <c r="G94" s="14">
        <v>4000</v>
      </c>
      <c r="H94" s="14">
        <v>4000</v>
      </c>
      <c r="I94" s="1"/>
    </row>
    <row r="95" spans="2:9" x14ac:dyDescent="0.25">
      <c r="B95" s="22"/>
      <c r="C95" s="44"/>
      <c r="D95" s="75" t="s">
        <v>84</v>
      </c>
      <c r="E95" s="76"/>
      <c r="F95" s="13"/>
      <c r="G95" s="13"/>
      <c r="H95" s="13"/>
      <c r="I95" s="51"/>
    </row>
    <row r="96" spans="2:9" x14ac:dyDescent="0.25">
      <c r="B96" s="22" t="s">
        <v>67</v>
      </c>
      <c r="C96" s="1"/>
      <c r="D96" s="1"/>
      <c r="E96" s="1"/>
      <c r="F96" s="1"/>
      <c r="G96" s="1"/>
      <c r="H96" s="1"/>
      <c r="I96" s="1"/>
    </row>
    <row r="97" spans="2:19" x14ac:dyDescent="0.25">
      <c r="B97" s="22"/>
      <c r="C97" s="38"/>
      <c r="D97" s="20">
        <v>3</v>
      </c>
      <c r="E97" s="19" t="s">
        <v>51</v>
      </c>
      <c r="F97" s="13">
        <v>58500</v>
      </c>
      <c r="G97" s="13"/>
      <c r="H97" s="13">
        <v>58500</v>
      </c>
      <c r="I97" s="1"/>
    </row>
    <row r="98" spans="2:19" x14ac:dyDescent="0.25">
      <c r="B98" s="22"/>
      <c r="C98" s="38"/>
      <c r="D98" s="20">
        <v>32</v>
      </c>
      <c r="E98" s="19" t="s">
        <v>56</v>
      </c>
      <c r="F98" s="13">
        <v>58000</v>
      </c>
      <c r="G98" s="13"/>
      <c r="H98" s="13">
        <v>58000</v>
      </c>
      <c r="I98" s="1"/>
    </row>
    <row r="99" spans="2:19" x14ac:dyDescent="0.25">
      <c r="B99" s="22"/>
      <c r="C99" s="38"/>
      <c r="D99" s="18">
        <v>322</v>
      </c>
      <c r="E99" s="22" t="s">
        <v>68</v>
      </c>
      <c r="F99" s="14">
        <v>45000</v>
      </c>
      <c r="G99" s="14"/>
      <c r="H99" s="14">
        <v>45000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 x14ac:dyDescent="0.25">
      <c r="B100" s="22"/>
      <c r="C100" s="38"/>
      <c r="D100" s="39">
        <v>323</v>
      </c>
      <c r="E100" s="22" t="s">
        <v>58</v>
      </c>
      <c r="F100" s="14">
        <v>10000</v>
      </c>
      <c r="G100" s="14"/>
      <c r="H100" s="14">
        <v>10000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x14ac:dyDescent="0.25">
      <c r="B101" s="22"/>
      <c r="C101" s="38"/>
      <c r="D101" s="39">
        <v>329</v>
      </c>
      <c r="E101" s="22" t="s">
        <v>79</v>
      </c>
      <c r="F101" s="14">
        <v>3000</v>
      </c>
      <c r="G101" s="14"/>
      <c r="H101" s="14">
        <v>3000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19" x14ac:dyDescent="0.25">
      <c r="B102" s="22"/>
      <c r="C102" s="38"/>
      <c r="D102" s="20">
        <v>34</v>
      </c>
      <c r="E102" s="19" t="s">
        <v>69</v>
      </c>
      <c r="F102" s="13">
        <v>500</v>
      </c>
      <c r="G102" s="13"/>
      <c r="H102" s="13">
        <v>500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x14ac:dyDescent="0.25">
      <c r="B103" s="22"/>
      <c r="C103" s="38"/>
      <c r="D103" s="18">
        <v>343</v>
      </c>
      <c r="E103" s="22" t="s">
        <v>70</v>
      </c>
      <c r="F103" s="14">
        <v>500</v>
      </c>
      <c r="G103" s="14"/>
      <c r="H103" s="14">
        <v>500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2:19" x14ac:dyDescent="0.25">
      <c r="B104" s="22"/>
      <c r="C104" s="38"/>
      <c r="D104" s="75" t="s">
        <v>85</v>
      </c>
      <c r="E104" s="76"/>
      <c r="F104" s="14"/>
      <c r="G104" s="14"/>
      <c r="H104" s="1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2:19" x14ac:dyDescent="0.25">
      <c r="B105" s="22" t="s">
        <v>67</v>
      </c>
      <c r="C105" s="38"/>
      <c r="D105" s="20">
        <v>32</v>
      </c>
      <c r="E105" s="19" t="s">
        <v>56</v>
      </c>
      <c r="F105" s="13">
        <v>175000</v>
      </c>
      <c r="G105" s="13"/>
      <c r="H105" s="13">
        <v>194000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2:19" x14ac:dyDescent="0.25">
      <c r="B106" s="22"/>
      <c r="C106" s="38"/>
      <c r="D106" s="18">
        <v>322</v>
      </c>
      <c r="E106" s="22" t="s">
        <v>68</v>
      </c>
      <c r="F106" s="14">
        <v>168000</v>
      </c>
      <c r="G106" s="14">
        <v>15000</v>
      </c>
      <c r="H106" s="14">
        <v>183000</v>
      </c>
      <c r="I106" s="1"/>
      <c r="J106" s="1"/>
      <c r="K106" s="1"/>
      <c r="L106" s="1"/>
      <c r="M106" s="1"/>
      <c r="N106" s="1"/>
      <c r="O106" s="1"/>
      <c r="P106" s="1"/>
      <c r="Q106" s="2">
        <v>1616</v>
      </c>
      <c r="R106" s="2">
        <v>423</v>
      </c>
      <c r="S106" s="2">
        <v>2039</v>
      </c>
    </row>
    <row r="107" spans="2:19" x14ac:dyDescent="0.25">
      <c r="B107" s="22"/>
      <c r="C107" s="38"/>
      <c r="D107" s="18">
        <v>323</v>
      </c>
      <c r="E107" s="22" t="s">
        <v>58</v>
      </c>
      <c r="F107" s="14">
        <v>6000</v>
      </c>
      <c r="G107" s="14">
        <v>4000</v>
      </c>
      <c r="H107" s="14">
        <v>10000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">
        <v>0</v>
      </c>
    </row>
    <row r="108" spans="2:19" x14ac:dyDescent="0.25">
      <c r="B108" s="22"/>
      <c r="C108" s="38"/>
      <c r="D108" s="18">
        <v>329</v>
      </c>
      <c r="E108" s="22" t="s">
        <v>79</v>
      </c>
      <c r="F108" s="14">
        <v>1000</v>
      </c>
      <c r="G108" s="14"/>
      <c r="H108" s="14">
        <v>1000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2:19" x14ac:dyDescent="0.25">
      <c r="B109" s="22"/>
      <c r="C109" s="49" t="s">
        <v>86</v>
      </c>
      <c r="D109" s="73" t="s">
        <v>87</v>
      </c>
      <c r="E109" s="74"/>
      <c r="F109" s="37">
        <v>156650</v>
      </c>
      <c r="G109" s="37">
        <v>0</v>
      </c>
      <c r="H109" s="37">
        <v>168872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2:19" x14ac:dyDescent="0.25">
      <c r="B110" s="48" t="s">
        <v>48</v>
      </c>
      <c r="C110" s="38"/>
      <c r="D110" s="75" t="s">
        <v>88</v>
      </c>
      <c r="E110" s="76"/>
      <c r="F110" s="14"/>
      <c r="G110" s="14"/>
      <c r="H110" s="1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x14ac:dyDescent="0.25">
      <c r="B111" s="22" t="s">
        <v>67</v>
      </c>
      <c r="C111" s="38"/>
      <c r="D111" s="20">
        <v>3</v>
      </c>
      <c r="E111" s="19" t="s">
        <v>51</v>
      </c>
      <c r="F111" s="52">
        <v>111650</v>
      </c>
      <c r="G111" s="52"/>
      <c r="H111" s="52">
        <v>111872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2:19" x14ac:dyDescent="0.25">
      <c r="B112" s="22"/>
      <c r="C112" s="38"/>
      <c r="D112" s="20">
        <v>31</v>
      </c>
      <c r="E112" s="19" t="s">
        <v>52</v>
      </c>
      <c r="F112" s="13">
        <v>109450</v>
      </c>
      <c r="G112" s="13"/>
      <c r="H112" s="13">
        <v>109665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 x14ac:dyDescent="0.25">
      <c r="B113" s="22"/>
      <c r="C113" s="38"/>
      <c r="D113" s="18">
        <v>311</v>
      </c>
      <c r="E113" s="22" t="s">
        <v>53</v>
      </c>
      <c r="F113" s="14">
        <v>93307.8</v>
      </c>
      <c r="G113" s="14">
        <v>256</v>
      </c>
      <c r="H113" s="61">
        <v>93563.8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 x14ac:dyDescent="0.25">
      <c r="B114" s="22"/>
      <c r="C114" s="38"/>
      <c r="D114" s="18">
        <v>312</v>
      </c>
      <c r="E114" s="22" t="s">
        <v>54</v>
      </c>
      <c r="F114" s="14">
        <v>0</v>
      </c>
      <c r="G114" s="14"/>
      <c r="H114" s="1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x14ac:dyDescent="0.25">
      <c r="B115" s="22"/>
      <c r="C115" s="38"/>
      <c r="D115" s="18">
        <v>313</v>
      </c>
      <c r="E115" s="22" t="s">
        <v>55</v>
      </c>
      <c r="F115" s="14">
        <v>16142.2</v>
      </c>
      <c r="G115" s="14">
        <v>41</v>
      </c>
      <c r="H115" s="14">
        <v>16101.2</v>
      </c>
    </row>
    <row r="116" spans="2:19" x14ac:dyDescent="0.25">
      <c r="B116" s="22"/>
      <c r="C116" s="38"/>
      <c r="D116" s="20">
        <v>32</v>
      </c>
      <c r="E116" s="19" t="s">
        <v>56</v>
      </c>
      <c r="F116" s="13">
        <v>2200</v>
      </c>
      <c r="G116" s="13"/>
      <c r="H116" s="13">
        <v>2207</v>
      </c>
    </row>
    <row r="117" spans="2:19" x14ac:dyDescent="0.25">
      <c r="B117" s="22"/>
      <c r="C117" s="38"/>
      <c r="D117" s="18">
        <v>321</v>
      </c>
      <c r="E117" s="22" t="s">
        <v>57</v>
      </c>
      <c r="F117" s="14">
        <v>2200</v>
      </c>
      <c r="G117" s="14">
        <v>7</v>
      </c>
      <c r="H117" s="14">
        <v>2207</v>
      </c>
    </row>
    <row r="118" spans="2:19" x14ac:dyDescent="0.25">
      <c r="B118" s="22"/>
      <c r="C118" s="38"/>
      <c r="D118" s="75" t="s">
        <v>89</v>
      </c>
      <c r="E118" s="76"/>
      <c r="F118" s="14"/>
      <c r="G118" s="14"/>
      <c r="H118" s="14"/>
    </row>
    <row r="119" spans="2:19" x14ac:dyDescent="0.25">
      <c r="B119" s="22" t="s">
        <v>67</v>
      </c>
      <c r="C119" s="38"/>
      <c r="D119" s="20">
        <v>32</v>
      </c>
      <c r="E119" s="19" t="s">
        <v>56</v>
      </c>
      <c r="F119" s="13">
        <v>45000</v>
      </c>
      <c r="G119" s="13"/>
      <c r="H119" s="13">
        <v>57000</v>
      </c>
    </row>
    <row r="120" spans="2:19" x14ac:dyDescent="0.25">
      <c r="B120" s="22"/>
      <c r="C120" s="38"/>
      <c r="D120" s="18">
        <v>322</v>
      </c>
      <c r="E120" s="22" t="s">
        <v>68</v>
      </c>
      <c r="F120" s="14">
        <v>42000</v>
      </c>
      <c r="G120" s="14">
        <v>12000</v>
      </c>
      <c r="H120" s="14">
        <v>54000</v>
      </c>
    </row>
    <row r="121" spans="2:19" x14ac:dyDescent="0.25">
      <c r="B121" s="22"/>
      <c r="C121" s="38"/>
      <c r="D121" s="18">
        <v>323</v>
      </c>
      <c r="E121" s="22" t="s">
        <v>58</v>
      </c>
      <c r="F121" s="14">
        <v>3000</v>
      </c>
      <c r="G121" s="14"/>
      <c r="H121" s="14">
        <v>3000</v>
      </c>
    </row>
    <row r="122" spans="2:19" x14ac:dyDescent="0.25">
      <c r="B122" s="22"/>
      <c r="C122" s="38"/>
      <c r="D122" s="39"/>
      <c r="E122" s="40"/>
      <c r="F122" s="14"/>
      <c r="G122" s="14"/>
      <c r="H122" s="14"/>
    </row>
    <row r="123" spans="2:19" x14ac:dyDescent="0.25">
      <c r="B123" s="22"/>
      <c r="C123" s="38"/>
      <c r="D123" s="39"/>
      <c r="E123" s="40"/>
      <c r="F123" s="14"/>
      <c r="G123" s="14"/>
      <c r="H123" s="14"/>
    </row>
    <row r="124" spans="2:19" x14ac:dyDescent="0.25">
      <c r="B124" s="22"/>
      <c r="C124" s="38"/>
      <c r="D124" s="39"/>
      <c r="E124" s="40"/>
      <c r="F124" s="14"/>
      <c r="G124" s="14"/>
      <c r="H124" s="14"/>
    </row>
    <row r="125" spans="2:19" x14ac:dyDescent="0.25">
      <c r="B125" s="22"/>
      <c r="C125" s="38"/>
      <c r="D125" s="39"/>
      <c r="E125" s="40"/>
      <c r="F125" s="14"/>
      <c r="G125" s="14"/>
      <c r="H125" s="14"/>
    </row>
    <row r="126" spans="2:19" x14ac:dyDescent="0.25">
      <c r="B126" s="22"/>
      <c r="C126" s="29" t="s">
        <v>35</v>
      </c>
      <c r="D126" s="30" t="s">
        <v>36</v>
      </c>
      <c r="E126" s="9" t="s">
        <v>4</v>
      </c>
      <c r="F126" s="31" t="s">
        <v>37</v>
      </c>
      <c r="G126" s="31"/>
      <c r="H126" s="31"/>
    </row>
    <row r="127" spans="2:19" x14ac:dyDescent="0.25">
      <c r="B127" s="28"/>
      <c r="C127" s="49" t="s">
        <v>90</v>
      </c>
      <c r="D127" s="73" t="s">
        <v>91</v>
      </c>
      <c r="E127" s="74"/>
      <c r="F127" s="37">
        <f>+F133+F141+F146+F150+F155+F164+F173+F178</f>
        <v>251308</v>
      </c>
      <c r="G127" s="37">
        <v>0</v>
      </c>
      <c r="H127" s="37">
        <f>+H133+H141+H146+H150+H155+H164+H173+H178</f>
        <v>192509.1</v>
      </c>
    </row>
    <row r="128" spans="2:19" x14ac:dyDescent="0.25">
      <c r="B128" s="48" t="s">
        <v>48</v>
      </c>
      <c r="C128" s="38"/>
      <c r="D128" s="75" t="s">
        <v>88</v>
      </c>
      <c r="E128" s="76"/>
      <c r="F128" s="14"/>
      <c r="G128" s="14"/>
      <c r="H128" s="14"/>
    </row>
    <row r="129" spans="2:8" x14ac:dyDescent="0.25">
      <c r="B129" s="22" t="s">
        <v>67</v>
      </c>
      <c r="C129" s="38"/>
      <c r="D129" s="20">
        <v>3</v>
      </c>
      <c r="E129" s="19" t="s">
        <v>51</v>
      </c>
      <c r="F129" s="52">
        <v>0</v>
      </c>
      <c r="G129" s="52"/>
      <c r="H129" s="52">
        <v>0</v>
      </c>
    </row>
    <row r="130" spans="2:8" x14ac:dyDescent="0.25">
      <c r="B130" s="22"/>
      <c r="C130" s="38"/>
      <c r="D130" s="20">
        <v>32</v>
      </c>
      <c r="E130" s="19" t="s">
        <v>56</v>
      </c>
      <c r="F130" s="13">
        <v>0</v>
      </c>
      <c r="G130" s="13"/>
      <c r="H130" s="13">
        <v>0</v>
      </c>
    </row>
    <row r="131" spans="2:8" x14ac:dyDescent="0.25">
      <c r="B131" s="22"/>
      <c r="C131" s="38"/>
      <c r="D131" s="18">
        <v>322</v>
      </c>
      <c r="E131" s="22" t="s">
        <v>68</v>
      </c>
      <c r="F131" s="14"/>
      <c r="G131" s="14"/>
      <c r="H131" s="14"/>
    </row>
    <row r="132" spans="2:8" x14ac:dyDescent="0.25">
      <c r="B132" s="22"/>
      <c r="C132" s="38"/>
      <c r="D132" s="75" t="s">
        <v>92</v>
      </c>
      <c r="E132" s="76"/>
      <c r="F132" s="14"/>
      <c r="G132" s="14"/>
      <c r="H132" s="14"/>
    </row>
    <row r="133" spans="2:8" x14ac:dyDescent="0.25">
      <c r="B133" s="22" t="s">
        <v>67</v>
      </c>
      <c r="C133" s="38"/>
      <c r="D133" s="20">
        <v>3</v>
      </c>
      <c r="E133" s="19" t="s">
        <v>51</v>
      </c>
      <c r="F133" s="13">
        <v>50000</v>
      </c>
      <c r="G133" s="13"/>
      <c r="H133" s="13">
        <v>50000</v>
      </c>
    </row>
    <row r="134" spans="2:8" x14ac:dyDescent="0.25">
      <c r="B134" s="22"/>
      <c r="C134" s="38"/>
      <c r="D134" s="20">
        <v>32</v>
      </c>
      <c r="E134" s="19" t="s">
        <v>56</v>
      </c>
      <c r="F134" s="14">
        <v>49000</v>
      </c>
      <c r="G134" s="14"/>
      <c r="H134" s="14">
        <v>49000</v>
      </c>
    </row>
    <row r="135" spans="2:8" x14ac:dyDescent="0.25">
      <c r="B135" s="22"/>
      <c r="C135" s="38"/>
      <c r="D135" s="18">
        <v>322</v>
      </c>
      <c r="E135" s="22" t="s">
        <v>68</v>
      </c>
      <c r="F135" s="14">
        <v>5000</v>
      </c>
      <c r="G135" s="14"/>
      <c r="H135" s="14">
        <v>5000</v>
      </c>
    </row>
    <row r="136" spans="2:8" x14ac:dyDescent="0.25">
      <c r="B136" s="22"/>
      <c r="C136" s="38"/>
      <c r="D136" s="39">
        <v>323</v>
      </c>
      <c r="E136" s="22" t="s">
        <v>93</v>
      </c>
      <c r="F136" s="14">
        <v>35000</v>
      </c>
      <c r="G136" s="14"/>
      <c r="H136" s="14">
        <v>35000</v>
      </c>
    </row>
    <row r="137" spans="2:8" x14ac:dyDescent="0.25">
      <c r="B137" s="22"/>
      <c r="C137" s="38"/>
      <c r="D137" s="39">
        <v>329</v>
      </c>
      <c r="E137" s="22" t="s">
        <v>94</v>
      </c>
      <c r="F137" s="14">
        <v>9000</v>
      </c>
      <c r="G137" s="14"/>
      <c r="H137" s="14">
        <v>9000</v>
      </c>
    </row>
    <row r="138" spans="2:8" x14ac:dyDescent="0.25">
      <c r="B138" s="22"/>
      <c r="C138" s="38"/>
      <c r="D138" s="20">
        <v>38</v>
      </c>
      <c r="E138" s="19" t="s">
        <v>95</v>
      </c>
      <c r="F138" s="13">
        <v>1000</v>
      </c>
      <c r="G138" s="13"/>
      <c r="H138" s="13">
        <v>1000</v>
      </c>
    </row>
    <row r="139" spans="2:8" x14ac:dyDescent="0.25">
      <c r="B139" s="22"/>
      <c r="C139" s="38"/>
      <c r="D139" s="18">
        <v>381</v>
      </c>
      <c r="E139" s="22" t="s">
        <v>96</v>
      </c>
      <c r="F139" s="14">
        <v>1000</v>
      </c>
      <c r="G139" s="14"/>
      <c r="H139" s="14">
        <v>1000</v>
      </c>
    </row>
    <row r="140" spans="2:8" x14ac:dyDescent="0.25">
      <c r="B140" s="22"/>
      <c r="C140" s="38"/>
      <c r="D140" s="75" t="s">
        <v>97</v>
      </c>
      <c r="E140" s="76"/>
      <c r="F140" s="14"/>
      <c r="G140" s="14"/>
      <c r="H140" s="14"/>
    </row>
    <row r="141" spans="2:8" x14ac:dyDescent="0.25">
      <c r="B141" s="22" t="s">
        <v>67</v>
      </c>
      <c r="C141" s="38"/>
      <c r="D141" s="20">
        <v>3</v>
      </c>
      <c r="E141" s="19" t="s">
        <v>51</v>
      </c>
      <c r="F141" s="55">
        <v>6000</v>
      </c>
      <c r="G141" s="55"/>
      <c r="H141" s="55">
        <v>6000</v>
      </c>
    </row>
    <row r="142" spans="2:8" x14ac:dyDescent="0.25">
      <c r="B142" s="22"/>
      <c r="C142" s="38"/>
      <c r="D142" s="20">
        <v>32</v>
      </c>
      <c r="E142" s="19" t="s">
        <v>56</v>
      </c>
      <c r="F142" s="14">
        <v>6000</v>
      </c>
      <c r="G142" s="14"/>
      <c r="H142" s="14">
        <v>6000</v>
      </c>
    </row>
    <row r="143" spans="2:8" x14ac:dyDescent="0.25">
      <c r="B143" s="22"/>
      <c r="C143" s="38"/>
      <c r="D143" s="39">
        <v>323</v>
      </c>
      <c r="E143" s="22" t="s">
        <v>98</v>
      </c>
      <c r="F143" s="14">
        <v>6000</v>
      </c>
      <c r="G143" s="14"/>
      <c r="H143" s="14">
        <v>6000</v>
      </c>
    </row>
    <row r="144" spans="2:8" x14ac:dyDescent="0.25">
      <c r="B144" s="22"/>
      <c r="C144" s="38"/>
      <c r="D144" s="39">
        <v>329</v>
      </c>
      <c r="E144" s="22" t="s">
        <v>79</v>
      </c>
      <c r="F144" s="14"/>
      <c r="G144" s="14"/>
      <c r="H144" s="14"/>
    </row>
    <row r="145" spans="2:8" x14ac:dyDescent="0.25">
      <c r="B145" s="22"/>
      <c r="C145" s="38"/>
      <c r="D145" s="75" t="s">
        <v>99</v>
      </c>
      <c r="E145" s="76"/>
      <c r="F145" s="14"/>
      <c r="G145" s="14"/>
      <c r="H145" s="14"/>
    </row>
    <row r="146" spans="2:8" x14ac:dyDescent="0.25">
      <c r="B146" s="22" t="s">
        <v>67</v>
      </c>
      <c r="C146" s="38"/>
      <c r="D146" s="20">
        <v>3</v>
      </c>
      <c r="E146" s="19" t="s">
        <v>51</v>
      </c>
      <c r="F146" s="55">
        <v>104880</v>
      </c>
      <c r="G146" s="55"/>
      <c r="H146" s="55">
        <f>+H147</f>
        <v>50160</v>
      </c>
    </row>
    <row r="147" spans="2:8" x14ac:dyDescent="0.25">
      <c r="B147" s="22"/>
      <c r="C147" s="38"/>
      <c r="D147" s="20">
        <v>32</v>
      </c>
      <c r="E147" s="19" t="s">
        <v>56</v>
      </c>
      <c r="F147" s="14">
        <v>104880</v>
      </c>
      <c r="G147" s="14"/>
      <c r="H147" s="14">
        <f>+H148+H149</f>
        <v>50160</v>
      </c>
    </row>
    <row r="148" spans="2:8" x14ac:dyDescent="0.25">
      <c r="B148" s="22"/>
      <c r="C148" s="38"/>
      <c r="D148" s="39">
        <v>323</v>
      </c>
      <c r="E148" s="22" t="s">
        <v>100</v>
      </c>
      <c r="F148" s="14">
        <v>83600</v>
      </c>
      <c r="G148" s="14">
        <v>40440</v>
      </c>
      <c r="H148" s="14">
        <f>+F148-G148</f>
        <v>43160</v>
      </c>
    </row>
    <row r="149" spans="2:8" x14ac:dyDescent="0.25">
      <c r="B149" s="22"/>
      <c r="C149" s="38"/>
      <c r="D149" s="39">
        <v>329</v>
      </c>
      <c r="E149" s="22" t="s">
        <v>79</v>
      </c>
      <c r="F149" s="14">
        <v>21280</v>
      </c>
      <c r="G149" s="14">
        <v>14280</v>
      </c>
      <c r="H149" s="14">
        <f>+F149-G149</f>
        <v>7000</v>
      </c>
    </row>
    <row r="150" spans="2:8" x14ac:dyDescent="0.25">
      <c r="B150" s="22"/>
      <c r="C150" s="49" t="s">
        <v>101</v>
      </c>
      <c r="D150" s="73" t="s">
        <v>102</v>
      </c>
      <c r="E150" s="74"/>
      <c r="F150" s="37">
        <v>500</v>
      </c>
      <c r="G150" s="37"/>
      <c r="H150" s="37">
        <v>500</v>
      </c>
    </row>
    <row r="151" spans="2:8" x14ac:dyDescent="0.25">
      <c r="B151" s="48" t="s">
        <v>48</v>
      </c>
      <c r="C151" s="38"/>
      <c r="D151" s="75" t="s">
        <v>88</v>
      </c>
      <c r="E151" s="76"/>
      <c r="F151" s="14"/>
      <c r="G151" s="14"/>
      <c r="H151" s="14"/>
    </row>
    <row r="152" spans="2:8" x14ac:dyDescent="0.25">
      <c r="B152" s="22" t="s">
        <v>67</v>
      </c>
      <c r="C152" s="38"/>
      <c r="D152" s="20">
        <v>3</v>
      </c>
      <c r="E152" s="19" t="s">
        <v>51</v>
      </c>
      <c r="F152" s="52">
        <v>500</v>
      </c>
      <c r="G152" s="52"/>
      <c r="H152" s="52">
        <v>500</v>
      </c>
    </row>
    <row r="153" spans="2:8" x14ac:dyDescent="0.25">
      <c r="B153" s="22"/>
      <c r="C153" s="38"/>
      <c r="D153" s="20">
        <v>32</v>
      </c>
      <c r="E153" s="19" t="s">
        <v>56</v>
      </c>
      <c r="F153" s="13">
        <v>500</v>
      </c>
      <c r="G153" s="13"/>
      <c r="H153" s="13">
        <v>500</v>
      </c>
    </row>
    <row r="154" spans="2:8" x14ac:dyDescent="0.25">
      <c r="B154" s="22"/>
      <c r="C154" s="38"/>
      <c r="D154" s="18">
        <v>322</v>
      </c>
      <c r="E154" s="22" t="s">
        <v>68</v>
      </c>
      <c r="F154" s="14">
        <v>500</v>
      </c>
      <c r="G154" s="14"/>
      <c r="H154" s="14">
        <v>500</v>
      </c>
    </row>
    <row r="155" spans="2:8" x14ac:dyDescent="0.25">
      <c r="B155" s="22"/>
      <c r="C155" s="49" t="s">
        <v>103</v>
      </c>
      <c r="D155" s="73" t="s">
        <v>104</v>
      </c>
      <c r="E155" s="74"/>
      <c r="F155" s="37">
        <v>12800</v>
      </c>
      <c r="G155" s="37"/>
      <c r="H155" s="37">
        <v>11839.1</v>
      </c>
    </row>
    <row r="156" spans="2:8" x14ac:dyDescent="0.25">
      <c r="B156" s="48" t="s">
        <v>48</v>
      </c>
      <c r="C156" s="38"/>
      <c r="D156" s="75" t="s">
        <v>88</v>
      </c>
      <c r="E156" s="76"/>
      <c r="F156" s="14"/>
      <c r="G156" s="14"/>
      <c r="H156" s="14"/>
    </row>
    <row r="157" spans="2:8" x14ac:dyDescent="0.25">
      <c r="B157" s="22" t="s">
        <v>67</v>
      </c>
      <c r="C157" s="38"/>
      <c r="D157" s="20">
        <v>3</v>
      </c>
      <c r="E157" s="19" t="s">
        <v>51</v>
      </c>
      <c r="F157" s="52">
        <v>12800</v>
      </c>
      <c r="G157" s="52"/>
      <c r="H157" s="52">
        <v>11839.1</v>
      </c>
    </row>
    <row r="158" spans="2:8" x14ac:dyDescent="0.25">
      <c r="B158" s="22"/>
      <c r="C158" s="38"/>
      <c r="D158" s="20">
        <v>31</v>
      </c>
      <c r="E158" s="19" t="s">
        <v>52</v>
      </c>
      <c r="F158" s="13">
        <v>11323.6</v>
      </c>
      <c r="G158" s="13"/>
      <c r="H158" s="13">
        <v>11323.6</v>
      </c>
    </row>
    <row r="159" spans="2:8" x14ac:dyDescent="0.25">
      <c r="B159" s="22"/>
      <c r="C159" s="38"/>
      <c r="D159" s="18">
        <v>311</v>
      </c>
      <c r="E159" s="22" t="s">
        <v>53</v>
      </c>
      <c r="F159" s="14">
        <v>9650</v>
      </c>
      <c r="G159" s="14">
        <v>0</v>
      </c>
      <c r="H159" s="14">
        <v>9650</v>
      </c>
    </row>
    <row r="160" spans="2:8" x14ac:dyDescent="0.25">
      <c r="B160" s="22"/>
      <c r="C160" s="38"/>
      <c r="D160" s="18">
        <v>313</v>
      </c>
      <c r="E160" s="22" t="s">
        <v>55</v>
      </c>
      <c r="F160" s="14">
        <v>1673.6</v>
      </c>
      <c r="G160" s="14">
        <v>0</v>
      </c>
      <c r="H160" s="14">
        <v>1673.6</v>
      </c>
    </row>
    <row r="161" spans="1:8" x14ac:dyDescent="0.25">
      <c r="B161" s="22"/>
      <c r="C161" s="38"/>
      <c r="D161" s="20">
        <v>32</v>
      </c>
      <c r="E161" s="19" t="s">
        <v>56</v>
      </c>
      <c r="F161" s="13">
        <v>1476.4</v>
      </c>
      <c r="G161" s="13"/>
      <c r="H161" s="13">
        <v>515.5</v>
      </c>
    </row>
    <row r="162" spans="1:8" x14ac:dyDescent="0.25">
      <c r="B162" s="22"/>
      <c r="C162" s="38"/>
      <c r="D162" s="18">
        <v>321</v>
      </c>
      <c r="E162" s="22" t="s">
        <v>57</v>
      </c>
      <c r="F162" s="14">
        <v>960</v>
      </c>
      <c r="G162" s="59">
        <v>444.5</v>
      </c>
      <c r="H162" s="14">
        <v>515.5</v>
      </c>
    </row>
    <row r="163" spans="1:8" x14ac:dyDescent="0.25">
      <c r="A163" s="1"/>
      <c r="B163" s="22"/>
      <c r="C163" s="38"/>
      <c r="D163" s="39">
        <v>323</v>
      </c>
      <c r="E163" s="22" t="s">
        <v>58</v>
      </c>
      <c r="F163" s="14">
        <v>516.4</v>
      </c>
      <c r="G163" s="14">
        <v>516.4</v>
      </c>
      <c r="H163" s="14">
        <v>0</v>
      </c>
    </row>
    <row r="164" spans="1:8" x14ac:dyDescent="0.25">
      <c r="A164" s="1"/>
      <c r="B164" s="22"/>
      <c r="C164" s="49" t="s">
        <v>105</v>
      </c>
      <c r="D164" s="73" t="s">
        <v>106</v>
      </c>
      <c r="E164" s="74"/>
      <c r="F164" s="53">
        <v>56304</v>
      </c>
      <c r="G164" s="53"/>
      <c r="H164" s="53">
        <v>57043</v>
      </c>
    </row>
    <row r="165" spans="1:8" x14ac:dyDescent="0.25">
      <c r="A165" s="1"/>
      <c r="B165" s="48" t="s">
        <v>48</v>
      </c>
      <c r="C165" s="38"/>
      <c r="D165" s="75" t="s">
        <v>88</v>
      </c>
      <c r="E165" s="76"/>
      <c r="F165" s="14"/>
      <c r="G165" s="14"/>
      <c r="H165" s="14"/>
    </row>
    <row r="166" spans="1:8" x14ac:dyDescent="0.25">
      <c r="A166" s="1"/>
      <c r="B166" s="22" t="s">
        <v>67</v>
      </c>
      <c r="C166" s="38"/>
      <c r="D166" s="20">
        <v>3</v>
      </c>
      <c r="E166" s="19" t="s">
        <v>51</v>
      </c>
      <c r="F166" s="14">
        <v>56304</v>
      </c>
      <c r="G166" s="14"/>
      <c r="H166" s="14">
        <v>57043</v>
      </c>
    </row>
    <row r="167" spans="1:8" x14ac:dyDescent="0.25">
      <c r="A167" s="1"/>
      <c r="B167" s="22"/>
      <c r="C167" s="38"/>
      <c r="D167" s="20">
        <v>31</v>
      </c>
      <c r="E167" s="19" t="s">
        <v>52</v>
      </c>
      <c r="F167" s="13">
        <v>55804</v>
      </c>
      <c r="G167" s="13"/>
      <c r="H167" s="13">
        <v>57043</v>
      </c>
    </row>
    <row r="168" spans="1:8" x14ac:dyDescent="0.25">
      <c r="A168" s="1"/>
      <c r="B168" s="22"/>
      <c r="C168" s="38"/>
      <c r="D168" s="18">
        <v>311</v>
      </c>
      <c r="E168" s="22" t="s">
        <v>53</v>
      </c>
      <c r="F168" s="14">
        <v>47573.7</v>
      </c>
      <c r="G168" s="14">
        <v>752.2</v>
      </c>
      <c r="H168" s="14">
        <v>46821.5</v>
      </c>
    </row>
    <row r="169" spans="1:8" x14ac:dyDescent="0.25">
      <c r="A169" s="1"/>
      <c r="B169" s="22"/>
      <c r="C169" s="38"/>
      <c r="D169" s="18">
        <v>313</v>
      </c>
      <c r="E169" s="22" t="s">
        <v>55</v>
      </c>
      <c r="F169" s="14">
        <v>8230.2999999999993</v>
      </c>
      <c r="G169" s="14">
        <v>173</v>
      </c>
      <c r="H169" s="14">
        <v>8057.2999999999993</v>
      </c>
    </row>
    <row r="170" spans="1:8" x14ac:dyDescent="0.25">
      <c r="A170" s="1"/>
      <c r="B170" s="22"/>
      <c r="C170" s="38"/>
      <c r="D170" s="18">
        <v>312</v>
      </c>
      <c r="E170" s="22" t="s">
        <v>54</v>
      </c>
      <c r="F170" s="14"/>
      <c r="G170" s="14">
        <v>2164.1999999999998</v>
      </c>
      <c r="H170" s="14">
        <v>2164.1999999999998</v>
      </c>
    </row>
    <row r="171" spans="1:8" x14ac:dyDescent="0.25">
      <c r="A171" s="1"/>
      <c r="B171" s="22"/>
      <c r="C171" s="38"/>
      <c r="D171" s="20">
        <v>32</v>
      </c>
      <c r="E171" s="19" t="s">
        <v>56</v>
      </c>
      <c r="F171" s="13">
        <v>500</v>
      </c>
      <c r="G171" s="13"/>
      <c r="H171" s="13">
        <v>0</v>
      </c>
    </row>
    <row r="172" spans="1:8" x14ac:dyDescent="0.25">
      <c r="A172" s="2">
        <v>31</v>
      </c>
      <c r="B172" s="22"/>
      <c r="C172" s="38"/>
      <c r="D172" s="39">
        <v>323</v>
      </c>
      <c r="E172" s="40" t="s">
        <v>58</v>
      </c>
      <c r="F172" s="14">
        <v>500</v>
      </c>
      <c r="G172" s="14">
        <v>500</v>
      </c>
      <c r="H172" s="14">
        <v>0</v>
      </c>
    </row>
    <row r="173" spans="1:8" x14ac:dyDescent="0.25">
      <c r="A173" s="1"/>
      <c r="B173" s="22"/>
      <c r="C173" s="49" t="s">
        <v>107</v>
      </c>
      <c r="D173" s="73" t="s">
        <v>108</v>
      </c>
      <c r="E173" s="74"/>
      <c r="F173" s="53">
        <v>5000</v>
      </c>
      <c r="G173" s="53"/>
      <c r="H173" s="53">
        <v>1143</v>
      </c>
    </row>
    <row r="174" spans="1:8" x14ac:dyDescent="0.25">
      <c r="A174" s="1"/>
      <c r="B174" s="48" t="s">
        <v>48</v>
      </c>
      <c r="C174" s="44"/>
      <c r="D174" s="75" t="s">
        <v>88</v>
      </c>
      <c r="E174" s="76"/>
      <c r="F174" s="13"/>
      <c r="G174" s="13"/>
      <c r="H174" s="13"/>
    </row>
    <row r="175" spans="1:8" x14ac:dyDescent="0.25">
      <c r="A175" s="1"/>
      <c r="B175" s="22" t="s">
        <v>67</v>
      </c>
      <c r="C175" s="38"/>
      <c r="D175" s="20">
        <v>3</v>
      </c>
      <c r="E175" s="19" t="s">
        <v>51</v>
      </c>
      <c r="F175" s="13">
        <v>5000</v>
      </c>
      <c r="G175" s="13"/>
      <c r="H175" s="13">
        <v>1143</v>
      </c>
    </row>
    <row r="176" spans="1:8" x14ac:dyDescent="0.25">
      <c r="A176" s="1"/>
      <c r="B176" s="22"/>
      <c r="C176" s="38"/>
      <c r="D176" s="20">
        <v>32</v>
      </c>
      <c r="E176" s="19" t="s">
        <v>56</v>
      </c>
      <c r="F176" s="13">
        <v>5000</v>
      </c>
      <c r="G176" s="13"/>
      <c r="H176" s="13">
        <v>1143</v>
      </c>
    </row>
    <row r="177" spans="1:8" x14ac:dyDescent="0.25">
      <c r="A177" s="1"/>
      <c r="B177" s="22"/>
      <c r="C177" s="38"/>
      <c r="D177" s="18">
        <v>323</v>
      </c>
      <c r="E177" s="22" t="s">
        <v>58</v>
      </c>
      <c r="F177" s="14">
        <v>5000</v>
      </c>
      <c r="G177" s="14">
        <v>3857</v>
      </c>
      <c r="H177" s="14">
        <v>1143</v>
      </c>
    </row>
    <row r="178" spans="1:8" x14ac:dyDescent="0.25">
      <c r="A178" s="1"/>
      <c r="B178" s="22"/>
      <c r="C178" s="49" t="s">
        <v>109</v>
      </c>
      <c r="D178" s="73" t="s">
        <v>110</v>
      </c>
      <c r="E178" s="74"/>
      <c r="F178" s="37">
        <v>15824</v>
      </c>
      <c r="G178" s="37"/>
      <c r="H178" s="37">
        <v>15824</v>
      </c>
    </row>
    <row r="179" spans="1:8" x14ac:dyDescent="0.25">
      <c r="B179" s="48" t="s">
        <v>48</v>
      </c>
      <c r="C179" s="44"/>
      <c r="D179" s="75" t="s">
        <v>97</v>
      </c>
      <c r="E179" s="76"/>
      <c r="F179" s="13"/>
      <c r="G179" s="13"/>
      <c r="H179" s="13"/>
    </row>
    <row r="180" spans="1:8" x14ac:dyDescent="0.25">
      <c r="B180" s="22" t="s">
        <v>67</v>
      </c>
      <c r="C180" s="38"/>
      <c r="D180" s="20">
        <v>3</v>
      </c>
      <c r="E180" s="19" t="s">
        <v>51</v>
      </c>
      <c r="F180" s="55">
        <v>15824</v>
      </c>
      <c r="G180" s="55"/>
      <c r="H180" s="55">
        <v>15824</v>
      </c>
    </row>
    <row r="181" spans="1:8" x14ac:dyDescent="0.25">
      <c r="B181" s="22"/>
      <c r="C181" s="38"/>
      <c r="D181" s="20">
        <v>31</v>
      </c>
      <c r="E181" s="19" t="s">
        <v>52</v>
      </c>
      <c r="F181" s="13">
        <v>13824</v>
      </c>
      <c r="G181" s="13"/>
      <c r="H181" s="13">
        <v>13824</v>
      </c>
    </row>
    <row r="182" spans="1:8" x14ac:dyDescent="0.25">
      <c r="B182" s="22"/>
      <c r="C182" s="38"/>
      <c r="D182" s="18">
        <v>311</v>
      </c>
      <c r="E182" s="22" t="s">
        <v>53</v>
      </c>
      <c r="F182" s="14">
        <v>12000</v>
      </c>
      <c r="G182" s="14"/>
      <c r="H182" s="14">
        <v>12000</v>
      </c>
    </row>
    <row r="183" spans="1:8" x14ac:dyDescent="0.25">
      <c r="B183" s="22"/>
      <c r="C183" s="38"/>
      <c r="D183" s="18">
        <v>313</v>
      </c>
      <c r="E183" s="22" t="s">
        <v>55</v>
      </c>
      <c r="F183" s="14">
        <v>1824</v>
      </c>
      <c r="G183" s="14"/>
      <c r="H183" s="14">
        <v>1824</v>
      </c>
    </row>
    <row r="184" spans="1:8" x14ac:dyDescent="0.25">
      <c r="B184" s="22"/>
      <c r="C184" s="38"/>
      <c r="D184" s="20">
        <v>32</v>
      </c>
      <c r="E184" s="19" t="s">
        <v>56</v>
      </c>
      <c r="F184" s="13">
        <v>2000</v>
      </c>
      <c r="G184" s="13"/>
      <c r="H184" s="13">
        <v>2000</v>
      </c>
    </row>
    <row r="185" spans="1:8" x14ac:dyDescent="0.25">
      <c r="B185" s="22"/>
      <c r="C185" s="38"/>
      <c r="D185" s="18">
        <v>321</v>
      </c>
      <c r="E185" s="22" t="s">
        <v>111</v>
      </c>
      <c r="F185" s="14">
        <v>2000</v>
      </c>
      <c r="G185" s="14"/>
      <c r="H185" s="14">
        <v>2000</v>
      </c>
    </row>
    <row r="186" spans="1:8" x14ac:dyDescent="0.25">
      <c r="B186" s="22"/>
      <c r="C186" s="29" t="s">
        <v>35</v>
      </c>
      <c r="D186" s="30" t="s">
        <v>36</v>
      </c>
      <c r="E186" s="9" t="s">
        <v>4</v>
      </c>
      <c r="F186" s="31" t="s">
        <v>37</v>
      </c>
      <c r="G186" s="31"/>
      <c r="H186" s="31"/>
    </row>
    <row r="187" spans="1:8" x14ac:dyDescent="0.25">
      <c r="B187" s="28"/>
      <c r="C187" s="49" t="s">
        <v>112</v>
      </c>
      <c r="D187" s="73" t="s">
        <v>113</v>
      </c>
      <c r="E187" s="74"/>
      <c r="F187" s="53">
        <v>72500</v>
      </c>
      <c r="G187" s="53"/>
      <c r="H187" s="53">
        <v>72500</v>
      </c>
    </row>
    <row r="188" spans="1:8" x14ac:dyDescent="0.25">
      <c r="B188" s="48" t="s">
        <v>48</v>
      </c>
      <c r="C188" s="38"/>
      <c r="D188" s="77" t="s">
        <v>114</v>
      </c>
      <c r="E188" s="78"/>
      <c r="F188" s="14"/>
      <c r="G188" s="14"/>
      <c r="H188" s="14"/>
    </row>
    <row r="189" spans="1:8" x14ac:dyDescent="0.25">
      <c r="B189" s="22" t="s">
        <v>67</v>
      </c>
      <c r="C189" s="38"/>
      <c r="D189" s="20">
        <v>3</v>
      </c>
      <c r="E189" s="19" t="s">
        <v>51</v>
      </c>
      <c r="F189" s="13">
        <v>72500</v>
      </c>
      <c r="G189" s="13"/>
      <c r="H189" s="13">
        <v>72500</v>
      </c>
    </row>
    <row r="190" spans="1:8" x14ac:dyDescent="0.25">
      <c r="B190" s="22"/>
      <c r="C190" s="38"/>
      <c r="D190" s="20">
        <v>31</v>
      </c>
      <c r="E190" s="19" t="s">
        <v>52</v>
      </c>
      <c r="F190" s="13">
        <v>64500</v>
      </c>
      <c r="G190" s="13"/>
      <c r="H190" s="13">
        <v>65500</v>
      </c>
    </row>
    <row r="191" spans="1:8" x14ac:dyDescent="0.25">
      <c r="B191" s="22"/>
      <c r="C191" s="38"/>
      <c r="D191" s="18">
        <v>311</v>
      </c>
      <c r="E191" s="22" t="s">
        <v>53</v>
      </c>
      <c r="F191" s="14">
        <v>55000</v>
      </c>
      <c r="G191" s="14"/>
      <c r="H191" s="14">
        <v>55000</v>
      </c>
    </row>
    <row r="192" spans="1:8" x14ac:dyDescent="0.25">
      <c r="B192" s="22"/>
      <c r="C192" s="38"/>
      <c r="D192" s="18">
        <v>312</v>
      </c>
      <c r="E192" s="22" t="s">
        <v>115</v>
      </c>
      <c r="F192" s="14"/>
      <c r="G192" s="14">
        <v>1000</v>
      </c>
      <c r="H192" s="14">
        <v>1000</v>
      </c>
    </row>
    <row r="193" spans="2:8" x14ac:dyDescent="0.25">
      <c r="B193" s="22"/>
      <c r="C193" s="38"/>
      <c r="D193" s="18">
        <v>313</v>
      </c>
      <c r="E193" s="22" t="s">
        <v>55</v>
      </c>
      <c r="F193" s="14">
        <v>9500</v>
      </c>
      <c r="G193" s="14"/>
      <c r="H193" s="14">
        <v>9500</v>
      </c>
    </row>
    <row r="194" spans="2:8" x14ac:dyDescent="0.25">
      <c r="B194" s="22"/>
      <c r="C194" s="38"/>
      <c r="D194" s="20">
        <v>32</v>
      </c>
      <c r="E194" s="19" t="s">
        <v>56</v>
      </c>
      <c r="F194" s="13">
        <v>8000</v>
      </c>
      <c r="G194" s="13"/>
      <c r="H194" s="13">
        <v>7000</v>
      </c>
    </row>
    <row r="195" spans="2:8" x14ac:dyDescent="0.25">
      <c r="B195" s="22"/>
      <c r="C195" s="38"/>
      <c r="D195" s="18">
        <v>321</v>
      </c>
      <c r="E195" s="22" t="s">
        <v>57</v>
      </c>
      <c r="F195" s="14">
        <v>8000</v>
      </c>
      <c r="G195" s="14">
        <v>1000</v>
      </c>
      <c r="H195" s="14">
        <v>7000</v>
      </c>
    </row>
    <row r="196" spans="2:8" x14ac:dyDescent="0.25">
      <c r="B196" s="22"/>
      <c r="C196" s="47">
        <v>2401</v>
      </c>
      <c r="D196" s="79" t="s">
        <v>116</v>
      </c>
      <c r="E196" s="80"/>
      <c r="F196" s="45">
        <v>20000</v>
      </c>
      <c r="G196" s="45"/>
      <c r="H196" s="45">
        <v>125435.12</v>
      </c>
    </row>
    <row r="197" spans="2:8" x14ac:dyDescent="0.25">
      <c r="B197" s="46" t="s">
        <v>45</v>
      </c>
      <c r="C197" s="49" t="s">
        <v>117</v>
      </c>
      <c r="D197" s="102" t="s">
        <v>118</v>
      </c>
      <c r="E197" s="103"/>
      <c r="F197" s="37">
        <f>+F207+F211</f>
        <v>20000</v>
      </c>
      <c r="G197" s="37"/>
      <c r="H197" s="37">
        <v>125435.12</v>
      </c>
    </row>
    <row r="198" spans="2:8" x14ac:dyDescent="0.25">
      <c r="B198" s="48" t="s">
        <v>48</v>
      </c>
      <c r="C198" s="63"/>
      <c r="D198" s="77" t="s">
        <v>119</v>
      </c>
      <c r="E198" s="78"/>
      <c r="F198" s="13"/>
      <c r="G198" s="13"/>
      <c r="H198" s="52">
        <v>91578.12</v>
      </c>
    </row>
    <row r="199" spans="2:8" x14ac:dyDescent="0.25">
      <c r="B199" s="22" t="s">
        <v>67</v>
      </c>
      <c r="C199" s="63"/>
      <c r="D199" s="20">
        <v>3</v>
      </c>
      <c r="E199" s="19" t="s">
        <v>51</v>
      </c>
      <c r="F199" s="13"/>
      <c r="G199" s="13"/>
      <c r="H199" s="52">
        <v>91578.12</v>
      </c>
    </row>
    <row r="200" spans="2:8" x14ac:dyDescent="0.25">
      <c r="B200" s="22"/>
      <c r="C200" s="63"/>
      <c r="D200" s="20">
        <v>32</v>
      </c>
      <c r="E200" s="19" t="s">
        <v>56</v>
      </c>
      <c r="F200" s="13"/>
      <c r="G200" s="13"/>
      <c r="H200" s="52">
        <v>91578.12</v>
      </c>
    </row>
    <row r="201" spans="2:8" x14ac:dyDescent="0.25">
      <c r="B201" s="22"/>
      <c r="C201" s="63"/>
      <c r="D201" s="18">
        <v>323</v>
      </c>
      <c r="E201" s="22" t="s">
        <v>58</v>
      </c>
      <c r="F201" s="13"/>
      <c r="G201" s="52">
        <v>91578.12</v>
      </c>
      <c r="H201" s="52">
        <v>91578.12</v>
      </c>
    </row>
    <row r="202" spans="2:8" x14ac:dyDescent="0.25">
      <c r="B202" s="48" t="s">
        <v>48</v>
      </c>
      <c r="C202" s="44"/>
      <c r="D202" s="75" t="s">
        <v>88</v>
      </c>
      <c r="E202" s="76"/>
      <c r="F202" s="13"/>
      <c r="G202" s="13"/>
      <c r="H202" s="13"/>
    </row>
    <row r="203" spans="2:8" x14ac:dyDescent="0.25">
      <c r="B203" s="22" t="s">
        <v>67</v>
      </c>
      <c r="C203" s="38"/>
      <c r="D203" s="20">
        <v>3</v>
      </c>
      <c r="E203" s="19" t="s">
        <v>51</v>
      </c>
      <c r="F203" s="52"/>
      <c r="G203" s="52"/>
      <c r="H203" s="52">
        <v>3857</v>
      </c>
    </row>
    <row r="204" spans="2:8" x14ac:dyDescent="0.25">
      <c r="B204" s="22"/>
      <c r="C204" s="38"/>
      <c r="D204" s="20">
        <v>32</v>
      </c>
      <c r="E204" s="19" t="s">
        <v>56</v>
      </c>
      <c r="F204" s="13"/>
      <c r="G204" s="13"/>
      <c r="H204" s="13">
        <v>3857</v>
      </c>
    </row>
    <row r="205" spans="2:8" x14ac:dyDescent="0.25">
      <c r="B205" s="22"/>
      <c r="C205" s="38"/>
      <c r="D205" s="18">
        <v>323</v>
      </c>
      <c r="E205" s="22" t="s">
        <v>58</v>
      </c>
      <c r="F205" s="14"/>
      <c r="G205" s="14">
        <v>3857</v>
      </c>
      <c r="H205" s="14">
        <v>3857</v>
      </c>
    </row>
    <row r="206" spans="2:8" x14ac:dyDescent="0.25">
      <c r="B206" s="22"/>
      <c r="C206" s="44"/>
      <c r="D206" s="75" t="s">
        <v>97</v>
      </c>
      <c r="E206" s="76"/>
      <c r="F206" s="14"/>
      <c r="G206" s="14"/>
      <c r="H206" s="14"/>
    </row>
    <row r="207" spans="2:8" x14ac:dyDescent="0.25">
      <c r="B207" s="22" t="s">
        <v>67</v>
      </c>
      <c r="C207" s="38"/>
      <c r="D207" s="20">
        <v>3</v>
      </c>
      <c r="E207" s="19" t="s">
        <v>51</v>
      </c>
      <c r="F207" s="55">
        <v>10000</v>
      </c>
      <c r="G207" s="55"/>
      <c r="H207" s="55">
        <v>0</v>
      </c>
    </row>
    <row r="208" spans="2:8" x14ac:dyDescent="0.25">
      <c r="B208" s="22"/>
      <c r="C208" s="38"/>
      <c r="D208" s="20">
        <v>32</v>
      </c>
      <c r="E208" s="19" t="s">
        <v>56</v>
      </c>
      <c r="F208" s="14">
        <v>10000</v>
      </c>
      <c r="G208" s="14"/>
      <c r="H208" s="14">
        <v>0</v>
      </c>
    </row>
    <row r="209" spans="2:8" x14ac:dyDescent="0.25">
      <c r="B209" s="22"/>
      <c r="C209" s="38"/>
      <c r="D209" s="18">
        <v>323</v>
      </c>
      <c r="E209" s="22" t="s">
        <v>58</v>
      </c>
      <c r="F209" s="14">
        <v>10000</v>
      </c>
      <c r="G209" s="14">
        <v>10000</v>
      </c>
      <c r="H209" s="14">
        <f>+F209-G209</f>
        <v>0</v>
      </c>
    </row>
    <row r="210" spans="2:8" x14ac:dyDescent="0.25">
      <c r="B210" s="22"/>
      <c r="C210" s="44"/>
      <c r="D210" s="75" t="s">
        <v>120</v>
      </c>
      <c r="E210" s="76"/>
      <c r="F210" s="13"/>
      <c r="G210" s="13"/>
      <c r="H210" s="13"/>
    </row>
    <row r="211" spans="2:8" x14ac:dyDescent="0.25">
      <c r="B211" s="22" t="s">
        <v>67</v>
      </c>
      <c r="C211" s="38"/>
      <c r="D211" s="20">
        <v>3</v>
      </c>
      <c r="E211" s="19" t="s">
        <v>51</v>
      </c>
      <c r="F211" s="52">
        <v>10000</v>
      </c>
      <c r="G211" s="52"/>
      <c r="H211" s="52">
        <v>20000</v>
      </c>
    </row>
    <row r="212" spans="2:8" x14ac:dyDescent="0.25">
      <c r="B212" s="22"/>
      <c r="C212" s="38"/>
      <c r="D212" s="20">
        <v>32</v>
      </c>
      <c r="E212" s="19" t="s">
        <v>56</v>
      </c>
      <c r="F212" s="13">
        <v>10000</v>
      </c>
      <c r="G212" s="13"/>
      <c r="H212" s="13">
        <v>10000</v>
      </c>
    </row>
    <row r="213" spans="2:8" x14ac:dyDescent="0.25">
      <c r="B213" s="22"/>
      <c r="C213" s="38"/>
      <c r="D213" s="18">
        <v>323</v>
      </c>
      <c r="E213" s="22" t="s">
        <v>58</v>
      </c>
      <c r="F213" s="14">
        <v>10000</v>
      </c>
      <c r="G213" s="14"/>
      <c r="H213" s="14">
        <v>10000</v>
      </c>
    </row>
    <row r="214" spans="2:8" x14ac:dyDescent="0.25">
      <c r="B214" s="22"/>
      <c r="C214" s="38"/>
      <c r="D214" s="39">
        <v>38</v>
      </c>
      <c r="E214" s="40" t="s">
        <v>121</v>
      </c>
      <c r="F214" s="14"/>
      <c r="G214" s="14"/>
      <c r="H214" s="14">
        <v>10000</v>
      </c>
    </row>
    <row r="215" spans="2:8" x14ac:dyDescent="0.25">
      <c r="B215" s="22"/>
      <c r="C215" s="38"/>
      <c r="D215" s="39">
        <v>383</v>
      </c>
      <c r="E215" s="40" t="s">
        <v>122</v>
      </c>
      <c r="F215" s="14"/>
      <c r="G215" s="14">
        <v>10000</v>
      </c>
      <c r="H215" s="14">
        <v>10000</v>
      </c>
    </row>
    <row r="216" spans="2:8" x14ac:dyDescent="0.25">
      <c r="B216" s="22"/>
      <c r="C216" s="47">
        <v>2405</v>
      </c>
      <c r="D216" s="79" t="s">
        <v>123</v>
      </c>
      <c r="E216" s="80"/>
      <c r="F216" s="45">
        <v>13000</v>
      </c>
      <c r="G216" s="45"/>
      <c r="H216" s="45">
        <v>15000</v>
      </c>
    </row>
    <row r="217" spans="2:8" x14ac:dyDescent="0.25">
      <c r="B217" s="46" t="s">
        <v>45</v>
      </c>
      <c r="C217" s="49" t="s">
        <v>124</v>
      </c>
      <c r="D217" s="102" t="s">
        <v>125</v>
      </c>
      <c r="E217" s="103"/>
      <c r="F217" s="37">
        <v>13000</v>
      </c>
      <c r="G217" s="37"/>
      <c r="H217" s="37">
        <v>15000</v>
      </c>
    </row>
    <row r="218" spans="2:8" ht="43.5" customHeight="1" x14ac:dyDescent="0.25">
      <c r="B218" s="50" t="s">
        <v>126</v>
      </c>
      <c r="C218" s="44"/>
      <c r="D218" s="77" t="s">
        <v>120</v>
      </c>
      <c r="E218" s="78"/>
      <c r="F218" s="13"/>
      <c r="G218" s="13"/>
      <c r="H218" s="13"/>
    </row>
    <row r="219" spans="2:8" x14ac:dyDescent="0.25">
      <c r="B219" s="22" t="s">
        <v>67</v>
      </c>
      <c r="C219" s="38"/>
      <c r="D219" s="20">
        <v>4</v>
      </c>
      <c r="E219" s="19" t="s">
        <v>127</v>
      </c>
      <c r="F219" s="54">
        <v>13000</v>
      </c>
      <c r="G219" s="54"/>
      <c r="H219" s="54">
        <v>15000</v>
      </c>
    </row>
    <row r="220" spans="2:8" x14ac:dyDescent="0.25">
      <c r="B220" s="22"/>
      <c r="C220" s="38"/>
      <c r="D220" s="20">
        <v>42</v>
      </c>
      <c r="E220" s="19" t="s">
        <v>128</v>
      </c>
      <c r="F220" s="13">
        <v>13000</v>
      </c>
      <c r="G220" s="13"/>
      <c r="H220" s="13">
        <v>15000</v>
      </c>
    </row>
    <row r="221" spans="2:8" x14ac:dyDescent="0.25">
      <c r="B221" s="22"/>
      <c r="C221" s="38"/>
      <c r="D221" s="18">
        <v>422</v>
      </c>
      <c r="E221" s="22" t="s">
        <v>129</v>
      </c>
      <c r="F221" s="14">
        <v>12000</v>
      </c>
      <c r="G221" s="14">
        <v>2000</v>
      </c>
      <c r="H221" s="14">
        <v>14000</v>
      </c>
    </row>
    <row r="222" spans="2:8" x14ac:dyDescent="0.25">
      <c r="B222" s="22"/>
      <c r="C222" s="38"/>
      <c r="D222" s="18">
        <v>424</v>
      </c>
      <c r="E222" s="22" t="s">
        <v>130</v>
      </c>
      <c r="F222" s="14">
        <v>1000</v>
      </c>
      <c r="G222" s="14"/>
      <c r="H222" s="14">
        <v>1000</v>
      </c>
    </row>
    <row r="223" spans="2:8" x14ac:dyDescent="0.25">
      <c r="B223" s="22"/>
      <c r="C223" s="1"/>
      <c r="D223" s="1"/>
      <c r="E223" s="1"/>
      <c r="F223" s="1"/>
      <c r="G223" s="1"/>
      <c r="H223" s="1"/>
    </row>
    <row r="224" spans="2:8" x14ac:dyDescent="0.25">
      <c r="B224" s="1"/>
      <c r="C224" s="1"/>
      <c r="D224" s="1"/>
      <c r="E224" s="1" t="s">
        <v>133</v>
      </c>
      <c r="F224" s="1"/>
      <c r="G224" s="1"/>
      <c r="H224" s="3">
        <f>+H216+H197+H187+H178+H173+H164+H155+H150+H146+H141+H133+H109+H86+H60+H48</f>
        <v>3227442.73</v>
      </c>
    </row>
    <row r="228" spans="2:6" x14ac:dyDescent="0.25">
      <c r="B228" s="1"/>
      <c r="C228" s="2"/>
      <c r="D228" s="2"/>
      <c r="E228" s="1"/>
      <c r="F228" s="3" t="s">
        <v>131</v>
      </c>
    </row>
    <row r="229" spans="2:6" x14ac:dyDescent="0.25">
      <c r="B229" s="2" t="s">
        <v>137</v>
      </c>
      <c r="C229" s="1"/>
      <c r="D229" s="1"/>
      <c r="E229" s="1"/>
      <c r="F229" s="3" t="s">
        <v>132</v>
      </c>
    </row>
  </sheetData>
  <mergeCells count="53">
    <mergeCell ref="D218:E218"/>
    <mergeCell ref="D206:E206"/>
    <mergeCell ref="D104:E104"/>
    <mergeCell ref="D109:E109"/>
    <mergeCell ref="D110:E110"/>
    <mergeCell ref="D118:E118"/>
    <mergeCell ref="D127:E127"/>
    <mergeCell ref="D132:E132"/>
    <mergeCell ref="D173:E173"/>
    <mergeCell ref="D174:E174"/>
    <mergeCell ref="D140:E140"/>
    <mergeCell ref="D197:E197"/>
    <mergeCell ref="D202:E202"/>
    <mergeCell ref="D216:E216"/>
    <mergeCell ref="D217:E217"/>
    <mergeCell ref="D178:E178"/>
    <mergeCell ref="D95:E95"/>
    <mergeCell ref="D78:E78"/>
    <mergeCell ref="D79:E79"/>
    <mergeCell ref="D80:E80"/>
    <mergeCell ref="D86:E86"/>
    <mergeCell ref="D87:E87"/>
    <mergeCell ref="D91:E91"/>
    <mergeCell ref="D72:E72"/>
    <mergeCell ref="C46:E46"/>
    <mergeCell ref="D47:E47"/>
    <mergeCell ref="D49:E49"/>
    <mergeCell ref="D50:E50"/>
    <mergeCell ref="D59:E59"/>
    <mergeCell ref="D60:E60"/>
    <mergeCell ref="D62:E62"/>
    <mergeCell ref="D63:E63"/>
    <mergeCell ref="D71:E71"/>
    <mergeCell ref="C13:E13"/>
    <mergeCell ref="B1:D1"/>
    <mergeCell ref="D7:J7"/>
    <mergeCell ref="C10:E10"/>
    <mergeCell ref="C11:D11"/>
    <mergeCell ref="B12:D12"/>
    <mergeCell ref="D164:E164"/>
    <mergeCell ref="D165:E165"/>
    <mergeCell ref="D210:E210"/>
    <mergeCell ref="D128:E128"/>
    <mergeCell ref="D150:E150"/>
    <mergeCell ref="D151:E151"/>
    <mergeCell ref="D155:E155"/>
    <mergeCell ref="D156:E156"/>
    <mergeCell ref="D179:E179"/>
    <mergeCell ref="D187:E187"/>
    <mergeCell ref="D188:E188"/>
    <mergeCell ref="D196:E196"/>
    <mergeCell ref="D145:E145"/>
    <mergeCell ref="D198:E198"/>
  </mergeCells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Segreteria</cp:lastModifiedBy>
  <cp:lastPrinted>2016-01-15T11:53:03Z</cp:lastPrinted>
  <dcterms:created xsi:type="dcterms:W3CDTF">2015-12-21T13:41:50Z</dcterms:created>
  <dcterms:modified xsi:type="dcterms:W3CDTF">2016-01-15T11:57:44Z</dcterms:modified>
</cp:coreProperties>
</file>